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Источники!$F$37</definedName>
    <definedName name="LAST_CELL" localSheetId="1">Расходы!$F$171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Источники!$A$25</definedName>
    <definedName name="REND_1" localSheetId="1">Расходы!$A$172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4" i="3"/>
  <c r="E12"/>
  <c r="E18"/>
  <c r="F18" s="1"/>
  <c r="E20"/>
  <c r="E21"/>
  <c r="D24"/>
  <c r="E23"/>
  <c r="D23"/>
  <c r="D21"/>
  <c r="F19"/>
  <c r="F12"/>
  <c r="F170" i="2" l="1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3" i="1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<sst xmlns="http://schemas.openxmlformats.org/spreadsheetml/2006/main" count="857" uniqueCount="458">
  <si>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</si>
  <si>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</si>
  <si>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</si>
  <si>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</si>
  <si>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</si>
  <si>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</si>
  <si>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</si>
  <si>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</si>
  <si>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</si>
  <si>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</si>
  <si>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</si>
  <si>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</si>
  <si>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</si>
  <si>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Углеродовского городского поселения</t>
  </si>
  <si>
    <t>Углеродовское городское поселение Красносулинского района</t>
  </si>
  <si>
    <t>Периодичность: годовая</t>
  </si>
  <si>
    <t>Единица измерения: руб.</t>
  </si>
  <si>
    <t>04226020</t>
  </si>
  <si>
    <t>951</t>
  </si>
  <si>
    <t>60626165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</si>
  <si>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</si>
  <si>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</si>
  <si>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</si>
  <si>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</si>
  <si>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</si>
  <si>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</si>
  <si>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</si>
  <si>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</si>
  <si>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</si>
  <si>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</si>
  <si>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</si>
  <si>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</si>
  <si>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</si>
  <si>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</si>
  <si>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</si>
  <si>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</si>
  <si>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</si>
  <si>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</si>
  <si>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</si>
  <si>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</si>
  <si>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</si>
  <si>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</si>
  <si>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</si>
  <si>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</si>
  <si>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</si>
  <si>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</si>
  <si>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</si>
  <si>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</si>
  <si>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</si>
  <si>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</si>
  <si>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</si>
  <si>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</si>
  <si>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</si>
  <si>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</si>
  <si>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</si>
  <si>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</si>
  <si>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</si>
  <si>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Транспортный налог</t>
  </si>
  <si>
    <t>Транспортный налог с организаций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</si>
  <si>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</si>
  <si>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Транспортный налог с физических лиц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</si>
  <si>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</si>
  <si>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</si>
  <si>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</si>
  <si>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</si>
  <si>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</si>
  <si>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</si>
  <si>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</si>
  <si>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</si>
  <si>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</si>
  <si>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</si>
  <si>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</si>
  <si>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</si>
  <si>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</si>
  <si>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</si>
  <si>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</si>
  <si>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поселений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</si>
  <si>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</si>
  <si>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</si>
  <si>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</si>
  <si>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</si>
  <si>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</si>
  <si>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</si>
  <si>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</si>
  <si>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</si>
  <si>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</si>
  <si>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на поддержку мер по обеспечению сбалансированности бюджетов</t>
  </si>
  <si>
    <t>Дотации бюджетам городских поселений на поддержку мер по обеспечению сбалансированности бюджетов</t>
  </si>
  <si>
    <t>Дотации бюджетам городских поселений на выравнивание бюджетной обеспеченности из бюджетов муниципальных районов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</si>
  <si>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</si>
  <si>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</si>
  <si>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городских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</si>
  <si>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</si>
  <si>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</si>
  <si>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</si>
  <si>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</si>
  <si>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</si>
  <si>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</si>
  <si>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</si>
  <si>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</si>
  <si>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</si>
  <si>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</si>
  <si>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</si>
  <si>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</si>
  <si>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</si>
  <si>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</si>
  <si>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</si>
  <si>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</si>
  <si>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</si>
  <si>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</si>
  <si>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</si>
  <si>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</si>
  <si>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951 0104 0100000000 000 </t>
  </si>
  <si>
    <t>Комплекс процессных мероприятий «Нормативно-методическое обеспечение и организация бюджетного процесса»</t>
  </si>
  <si>
    <t xml:space="preserve">951 0104 0140200000 000 </t>
  </si>
  <si>
    <t>Расходы на выплаты по оплате труда работников органа местного самоуправления Углеродовского городского поселения</t>
  </si>
  <si>
    <t xml:space="preserve">951 0104 0140200110 000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</si>
  <si>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</si>
  <si>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951 0104 0140200110 100 </t>
  </si>
  <si>
    <t>Расходы на выплаты персоналу государственных (муниципальных) органов</t>
  </si>
  <si>
    <t xml:space="preserve">951 0104 0140200110 120 </t>
  </si>
  <si>
    <t>Фонд оплаты труда государственных (муниципальных) органов</t>
  </si>
  <si>
    <t xml:space="preserve">951 0104 0140200110 121 </t>
  </si>
  <si>
    <t>Иные выплаты персоналу государственных (муниципальных) органов, за исключением фонда оплаты труда</t>
  </si>
  <si>
    <t xml:space="preserve">951 0104 0140200110 122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</si>
  <si>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</si>
  <si>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951 0104 0140200110 129 </t>
  </si>
  <si>
    <t>Расходы на обеспечение функций органа местного самоуправления Углеродовского городского поселения</t>
  </si>
  <si>
    <t xml:space="preserve">951 0104 0140200190 000 </t>
  </si>
  <si>
    <t>Закупка товаров, работ и услуг для обеспечения государственных (муниципальных) нужд</t>
  </si>
  <si>
    <t xml:space="preserve">951 0104 0140200190 200 </t>
  </si>
  <si>
    <t>Иные закупки товаров, работ и услуг для обеспечения государственных (муниципальных) нужд</t>
  </si>
  <si>
    <t xml:space="preserve">951 0104 0140200190 240 </t>
  </si>
  <si>
    <t>Прочая закупка товаров, работ и услуг</t>
  </si>
  <si>
    <t xml:space="preserve">951 0104 0140200190 244 </t>
  </si>
  <si>
    <t>Закупка энергетических ресурсов</t>
  </si>
  <si>
    <t xml:space="preserve">951 0104 0140200190 247 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</si>
  <si>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</si>
  <si>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</si>
  <si>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</si>
  <si>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</si>
  <si>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</si>
  <si>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</si>
  <si>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</si>
  <si>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</si>
  <si>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</si>
  <si>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</si>
  <si>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</si>
  <si>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</si>
  <si>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по внешнему муниципальному контролюпо иным непрограммным расходам в рамках непрограммных расходов органа местного самоуправления Углеродовского городского поселения (Иные межбюджетные трансферты)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</si>
  <si>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</si>
  <si>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</si>
  <si>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</si>
  <si>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</si>
  <si>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</si>
  <si>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</si>
  <si>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</si>
  <si>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</si>
  <si>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</si>
  <si>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</si>
  <si>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</si>
  <si>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</si>
  <si>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</si>
  <si>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</si>
  <si>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</si>
  <si>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</si>
  <si>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</si>
  <si>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</si>
  <si>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951 0113 0140200000 000 </t>
  </si>
  <si>
    <t>Взносы в Ассоциацию "Совет муниципальных образований Ростовской области"</t>
  </si>
  <si>
    <t xml:space="preserve">951 0113 0140200130 000 </t>
  </si>
  <si>
    <t xml:space="preserve">951 0113 0140200130 800 </t>
  </si>
  <si>
    <t>Уплата налогов, сборов и иных платежей</t>
  </si>
  <si>
    <t xml:space="preserve">951 0113 0140200130 850 </t>
  </si>
  <si>
    <t>Уплата иных платежей</t>
  </si>
  <si>
    <t xml:space="preserve">951 0113 0140200130 853 </t>
  </si>
  <si>
    <t>Финансовое обеспечение иных расходов бюджета поселения</t>
  </si>
  <si>
    <t xml:space="preserve">951 0113 0140299990 000 </t>
  </si>
  <si>
    <t xml:space="preserve">951 0113 0140299990 800 </t>
  </si>
  <si>
    <t xml:space="preserve">951 0113 0140299990 850 </t>
  </si>
  <si>
    <t>Уплата налога на имущество организаций и земельного налога</t>
  </si>
  <si>
    <t xml:space="preserve">951 0113 0140299990 851 </t>
  </si>
  <si>
    <t>Уплата прочих налогов, сборов</t>
  </si>
  <si>
    <t xml:space="preserve">951 0113 0140299990 852 </t>
  </si>
  <si>
    <t xml:space="preserve">951 0113 0600000000 000 </t>
  </si>
  <si>
    <t>Комплекс процессных мероприятий «Реализация муниципальной государственной информационной политики»</t>
  </si>
  <si>
    <t xml:space="preserve">951 0113 0640200000 000 </t>
  </si>
  <si>
    <t>Официальная публикация нормативно-правовых актов Углеродовского городского поселения, проектов правовых актов Углеродовского городского поселения и иных информационных материалов в средствах массовой информаци</t>
  </si>
  <si>
    <t xml:space="preserve">951 0113 0640220220 000 </t>
  </si>
  <si>
    <t xml:space="preserve">951 0113 0640220220 200 </t>
  </si>
  <si>
    <t xml:space="preserve">951 0113 0640220220 240 </t>
  </si>
  <si>
    <t xml:space="preserve">951 0113 0640220220 244 </t>
  </si>
  <si>
    <t xml:space="preserve">951 0113 9900000000 000 </t>
  </si>
  <si>
    <t xml:space="preserve">951 0113 9990000000 000 </t>
  </si>
  <si>
    <t>Исполнение судебных актов, предусматривающих обращение взыскания на средства бюджета Углеродовского городского поселения по иным непрограммным расходам в рамках непрограммных расходов органов местного самоуправления Углеродовского городского поселения</t>
  </si>
  <si>
    <t xml:space="preserve">951 0113 9990090120 000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</si>
  <si>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</si>
  <si>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</si>
  <si>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</si>
  <si>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</si>
  <si>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</si>
  <si>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</si>
  <si>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</si>
  <si>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</si>
  <si>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</si>
  <si>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</si>
  <si>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</si>
  <si>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</si>
  <si>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</si>
  <si>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</si>
  <si>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</si>
  <si>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</si>
  <si>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</si>
  <si>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</si>
  <si>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</si>
  <si>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</si>
  <si>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</si>
  <si>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</si>
  <si>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</si>
  <si>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</si>
  <si>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</si>
  <si>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Комплекс процессных мероприятий «Пожарная безопасность»</t>
  </si>
  <si>
    <t xml:space="preserve">951 0310 0340100000 000 </t>
  </si>
  <si>
    <t>Мероприятия по обеспечению пожарной безопасности</t>
  </si>
  <si>
    <t xml:space="preserve">951 0310 0340120020 000 </t>
  </si>
  <si>
    <t xml:space="preserve">951 0310 0340120020 200 </t>
  </si>
  <si>
    <t xml:space="preserve">951 0310 0340120020 240 </t>
  </si>
  <si>
    <t xml:space="preserve">951 0310 0340120020 244 </t>
  </si>
  <si>
    <t>Комплекс процессных мероприятий «Защита населения от чрезвычайных ситуаций»</t>
  </si>
  <si>
    <t xml:space="preserve">951 0310 0340200000 000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</si>
  <si>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</t>
  </si>
  <si>
    <t xml:space="preserve">951 0310 0340285010 000 </t>
  </si>
  <si>
    <t xml:space="preserve">951 0310 0340285010 500 </t>
  </si>
  <si>
    <t xml:space="preserve">951 0310 0340285010 540 </t>
  </si>
  <si>
    <t>НАЦИОНАЛЬНАЯ ЭКОНОМИКА</t>
  </si>
  <si>
    <t xml:space="preserve">951 0400 0000000000 000 </t>
  </si>
  <si>
    <t>Топливно-энергетический комплекс</t>
  </si>
  <si>
    <t xml:space="preserve">951 0402 0000000000 000 </t>
  </si>
  <si>
    <t xml:space="preserve">951 0402 0400000000 000 </t>
  </si>
  <si>
    <t>Комплекс процессных мероприятий «Повышение удовлетворенности населения уровнем коммунального обслуживания»</t>
  </si>
  <si>
    <t xml:space="preserve">951 0402 0440300000 000 </t>
  </si>
  <si>
    <t>Расходы на возмещение предприятиям жилищно-коммунального хозяйства части платы граждан за услуги по теплоснабжению и горячему водоснабжению</t>
  </si>
  <si>
    <t xml:space="preserve">951 0402 044039Т100 000 </t>
  </si>
  <si>
    <t xml:space="preserve">951 0402 044039Т100 800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</si>
  <si>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</si>
  <si>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0402 044039Т100 810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</si>
  <si>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</si>
  <si>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0402 044039Т100 811 </t>
  </si>
  <si>
    <t>Дорожное хозяйство (дорожные фонды)</t>
  </si>
  <si>
    <t xml:space="preserve">951 0409 0000000000 000 </t>
  </si>
  <si>
    <t xml:space="preserve">951 0409 0400000000 000 </t>
  </si>
  <si>
    <t>Комплекс процессных мероприятий «Развитие транспортной инфраструктуры Углеродовского городского поселения»</t>
  </si>
  <si>
    <t xml:space="preserve">951 0409 0440100000 000 </t>
  </si>
  <si>
    <t>Мероприятия по ремонту и содержанию автомобильных дорог общего пользования местного значения и искусственных сооружений на них</t>
  </si>
  <si>
    <t xml:space="preserve">951 0409 0440120070 000 </t>
  </si>
  <si>
    <t xml:space="preserve">951 0409 0440120070 200 </t>
  </si>
  <si>
    <t xml:space="preserve">951 0409 0440120070 240 </t>
  </si>
  <si>
    <t xml:space="preserve">951 0409 0440120070 244 </t>
  </si>
  <si>
    <t>Комплекс процессных мероприятий «Повышение безопасности дорожного движения на территории Углеродовского городского поселения»</t>
  </si>
  <si>
    <t xml:space="preserve">951 0409 0440200000 000 </t>
  </si>
  <si>
    <t>Мероприятия по организации дорожного движения</t>
  </si>
  <si>
    <t xml:space="preserve">951 0409 0440220010 000 </t>
  </si>
  <si>
    <t xml:space="preserve">951 0409 0440220010 200 </t>
  </si>
  <si>
    <t xml:space="preserve">951 0409 0440220010 240 </t>
  </si>
  <si>
    <t xml:space="preserve">951 0409 0440220010 244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</si>
  <si>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</si>
  <si>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</si>
  <si>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</si>
  <si>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</si>
  <si>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Мероприятия по формированию земельных участков и оформлению их в муниципальную собственность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</si>
  <si>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951 0412 9990020340 000 </t>
  </si>
  <si>
    <t xml:space="preserve">951 0412 9990020340 200 </t>
  </si>
  <si>
    <t xml:space="preserve">951 0412 9990020340 240 </t>
  </si>
  <si>
    <t xml:space="preserve">951 0412 9990020340 244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</si>
  <si>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</si>
  <si>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</si>
  <si>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</si>
  <si>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</si>
  <si>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951 0501 0500000000 000 </t>
  </si>
  <si>
    <t>Комплекс процессных мероприятий «Развитие жилищно-коммунального хозяйства Углеродовского городского поселения»</t>
  </si>
  <si>
    <t xml:space="preserve">951 0501 0540300000 000 </t>
  </si>
  <si>
    <t xml:space="preserve">951 0501 0540320210 000 </t>
  </si>
  <si>
    <t xml:space="preserve">951 0501 0540320210 200 </t>
  </si>
  <si>
    <t xml:space="preserve">951 0501 0540320210 240 </t>
  </si>
  <si>
    <t xml:space="preserve">951 0501 0540320210 244 </t>
  </si>
  <si>
    <t xml:space="preserve">951 0501 0700000000 000 </t>
  </si>
  <si>
    <t>Комплекс процессных мероприятий «Оказание мер государственной поддержки в улучшении жилищных условий отдельным категориям граждан»</t>
  </si>
  <si>
    <t xml:space="preserve">951 0501 0740100000 000 </t>
  </si>
  <si>
    <t>Мероприятия на ликвидацию жилищного фонда, признанного аварийным и подлежащим сносу, включая разработку проектно-сметной документации и проведение достоверных сметных нормативов</t>
  </si>
  <si>
    <t xml:space="preserve">951 0501 0740120210 000 </t>
  </si>
  <si>
    <t xml:space="preserve">951 0501 0740120210 200 </t>
  </si>
  <si>
    <t xml:space="preserve">951 0501 0740120210 240 </t>
  </si>
  <si>
    <t xml:space="preserve">951 0501 0740120210 244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</si>
  <si>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</t>
  </si>
  <si>
    <t xml:space="preserve">951 0501 07401S3160 000 </t>
  </si>
  <si>
    <t>Капитальные вложения в объекты государственной (муниципальной) собственности</t>
  </si>
  <si>
    <t xml:space="preserve">951 0501 07401S3160 400 </t>
  </si>
  <si>
    <t>Бюджетные инвестиции</t>
  </si>
  <si>
    <t xml:space="preserve">951 0501 07401S3160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</si>
  <si>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</si>
  <si>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07401S3160 412 </t>
  </si>
  <si>
    <t>Благоустройство</t>
  </si>
  <si>
    <t xml:space="preserve">951 0503 0000000000 000 </t>
  </si>
  <si>
    <t xml:space="preserve">951 0503 0500000000 000 </t>
  </si>
  <si>
    <t>Комплекс процессных мероприятий «Содержание уличного освещения Углеродовского городского поселения»</t>
  </si>
  <si>
    <t xml:space="preserve">951 0503 0540100000 000 </t>
  </si>
  <si>
    <t>Мероприятия по организации уличного освещения, содержанию и ремонту объектов уличного освещения Углеродовского городского поселения</t>
  </si>
  <si>
    <t xml:space="preserve">951 0503 0540120120 000 </t>
  </si>
  <si>
    <t xml:space="preserve">951 0503 0540120120 200 </t>
  </si>
  <si>
    <t xml:space="preserve">951 0503 0540120120 240 </t>
  </si>
  <si>
    <t xml:space="preserve">951 0503 0540120120 244 </t>
  </si>
  <si>
    <t xml:space="preserve">951 0503 0540120120 247 </t>
  </si>
  <si>
    <t>Комплекс процессных мероприятий «Благоустройство территории Углеродовского городского поселения»</t>
  </si>
  <si>
    <t xml:space="preserve">951 0503 0540200000 000 </t>
  </si>
  <si>
    <t>Мероприятия по содержанию и ремонту объектов благоустройства и мест общего пользования Углеродовского городского поселения</t>
  </si>
  <si>
    <t xml:space="preserve">951 0503 0540220140 000 </t>
  </si>
  <si>
    <t xml:space="preserve">951 0503 0540220140 200 </t>
  </si>
  <si>
    <t xml:space="preserve">951 0503 0540220140 240 </t>
  </si>
  <si>
    <t xml:space="preserve">951 0503 0540220140 244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</si>
  <si>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</si>
  <si>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</si>
  <si>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</si>
  <si>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</si>
  <si>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951 0801 0200000000 000 </t>
  </si>
  <si>
    <t>Комплекс процессных мероприятий «Развитие культурно-досуговой деятельности»</t>
  </si>
  <si>
    <t xml:space="preserve">951 0801 0240100000 000 </t>
  </si>
  <si>
    <t>Расходы на обеспечение деятельности муниципальных учреждений Углеродовского городского поселения ( в части предоставления субсидий бюджетным учреждениям на выполнение муниципального задания)</t>
  </si>
  <si>
    <t xml:space="preserve">951 0801 0240100590 000 </t>
  </si>
  <si>
    <t>Предоставление субсидий бюджетным, автономным учреждениям и иным некоммерческим организациям</t>
  </si>
  <si>
    <t xml:space="preserve">951 0801 0240100590 600 </t>
  </si>
  <si>
    <t>Субсидии бюджетным учреждениям</t>
  </si>
  <si>
    <t xml:space="preserve">951 0801 0240100590 610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</si>
  <si>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</si>
  <si>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951 0801 0240100590 611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</si>
  <si>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</si>
  <si>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</si>
  <si>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</si>
  <si>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</si>
  <si>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</si>
  <si>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Комплекс процессных мероприятий «Социальная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лет»</t>
  </si>
  <si>
    <t xml:space="preserve">951 1001 0640300000 000 </t>
  </si>
  <si>
    <t>Выплата ежемесячной доплаты к государственной пенсии лицам , замещавшим выборные и муниципальные должности и должности муниципальной службы Углеродовского городского поселения</t>
  </si>
  <si>
    <t xml:space="preserve">951 1001 0640310010 000 </t>
  </si>
  <si>
    <t>Социальное обеспечение и иные выплаты населению</t>
  </si>
  <si>
    <t xml:space="preserve">951 1001 0640310010 300 </t>
  </si>
  <si>
    <t>Публичные нормативные социальные выплаты гражданам</t>
  </si>
  <si>
    <t xml:space="preserve">951 1001 0640310010 310 </t>
  </si>
  <si>
    <t>Иные пенсии, социальные доплаты к пенсиям</t>
  </si>
  <si>
    <t xml:space="preserve">951 1001 0640310010 312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</si>
  <si>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</si>
  <si>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</si>
  <si>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</si>
  <si>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</si>
  <si>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</si>
  <si>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</si>
  <si>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</si>
  <si>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</si>
  <si>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</si>
  <si>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</si>
  <si>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</si>
  <si>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</si>
  <si>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</si>
  <si>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</si>
  <si>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</si>
  <si>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</si>
  <si>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</si>
  <si>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</si>
  <si>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Увеличение прочих остатков денежных средств бюджетов</t>
  </si>
  <si>
    <t>Увеличение прочих остатков денежных средств бюджетов городских поселений</t>
  </si>
  <si>
    <t>уменьшение остатков средств, всего</t>
  </si>
  <si>
    <t>720</t>
  </si>
  <si>
    <t>Уменьшение остатков денежных средств финансовых резервов бюджетов городских поселений</t>
  </si>
  <si>
    <t>Уменьшение прочих остатков денежных средств бюджетов городских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</si>
  <si>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</si>
  <si>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</si>
  <si>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</si>
  <si>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</si>
  <si>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</si>
  <si>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</si>
  <si>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</si>
  <si>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</si>
  <si>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</si>
  <si>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</si>
  <si>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</si>
  <si>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</si>
  <si>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</si>
  <si>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</si>
  <si>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</si>
  <si>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</si>
  <si>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</si>
  <si>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000 01000000000000000</t>
  </si>
  <si>
    <t>000 01050000000000000</t>
  </si>
  <si>
    <t>000 01050000000000500</t>
  </si>
  <si>
    <t>000 01050201000000510</t>
  </si>
  <si>
    <t>000 01050201130000510</t>
  </si>
  <si>
    <t>000 01050000000000600</t>
  </si>
  <si>
    <t>000 01050101130000610</t>
  </si>
  <si>
    <t>000 01050201130000610</t>
  </si>
  <si>
    <t xml:space="preserve">Расходы на уплату взносов на капитальный ремонт общего имущества многоквартирных домов по помещениям, находящимся в собственности Углеродовского городского поселения </t>
  </si>
  <si>
    <t>-11000 ,84</t>
  </si>
  <si>
    <t>000  10302261010000110</t>
  </si>
  <si>
    <t>000  10600000000000000</t>
  </si>
  <si>
    <t>000  10601000000000110</t>
  </si>
  <si>
    <t>000  10601030130000110</t>
  </si>
  <si>
    <t>000  10601030131000110</t>
  </si>
  <si>
    <t>000  10604000020000110</t>
  </si>
  <si>
    <t>000  10604011020000110</t>
  </si>
  <si>
    <t>000  10604011021000110</t>
  </si>
  <si>
    <t>000  10604012020000110</t>
  </si>
  <si>
    <t>000  10604012021000110</t>
  </si>
  <si>
    <t>000  10606000000000110</t>
  </si>
  <si>
    <t>000  10606030000000110</t>
  </si>
  <si>
    <t>000  10606033130000110</t>
  </si>
  <si>
    <t>000  10606040000000110</t>
  </si>
  <si>
    <t>000  10606043130000110</t>
  </si>
  <si>
    <t>000 37,02</t>
  </si>
  <si>
    <t>000 11105070000000120</t>
  </si>
  <si>
    <t>000  21860010130000150</t>
  </si>
  <si>
    <t>000 21800000130000150</t>
  </si>
  <si>
    <t xml:space="preserve"> 000 21800000000000150</t>
  </si>
  <si>
    <t>000 21800000000000000</t>
  </si>
  <si>
    <t>000 20249999130000150</t>
  </si>
  <si>
    <t>000 20249999000000150</t>
  </si>
  <si>
    <t>000 20240000000000150</t>
  </si>
  <si>
    <t>000 20235118130000150</t>
  </si>
  <si>
    <t>000  11105075130000120</t>
  </si>
  <si>
    <t>000  20000000000000000</t>
  </si>
  <si>
    <t>000  20200000000000000</t>
  </si>
  <si>
    <t>000  20210000000000150</t>
  </si>
  <si>
    <t>000  20215002000000150</t>
  </si>
  <si>
    <t>000  20215002130000150</t>
  </si>
  <si>
    <t>000  20216001130000150</t>
  </si>
  <si>
    <t>000  20230000000000150</t>
  </si>
  <si>
    <t>000  20230024000000150</t>
  </si>
  <si>
    <t>000  20230024130000150</t>
  </si>
  <si>
    <t>000  20235118000000150</t>
  </si>
  <si>
    <t>000  11109000000000120</t>
  </si>
  <si>
    <t>000  11109080130000120</t>
  </si>
  <si>
    <t>000  11400000000000000</t>
  </si>
  <si>
    <t>000  11406000000000430</t>
  </si>
  <si>
    <t>000  11406010000000430</t>
  </si>
  <si>
    <t>000  11406013130000430</t>
  </si>
  <si>
    <t>000 10102000010000110</t>
  </si>
  <si>
    <t>000 10100000000000000</t>
  </si>
  <si>
    <t>000 10102010010000110</t>
  </si>
  <si>
    <t>000 10102010011000110</t>
  </si>
  <si>
    <t>000 10102030010000110</t>
  </si>
  <si>
    <t>000 10102030011000110</t>
  </si>
  <si>
    <t>000 10300000000000000</t>
  </si>
  <si>
    <t>000 10302000010000110</t>
  </si>
  <si>
    <t>000 10302230010000110</t>
  </si>
  <si>
    <t>000 10302231010000110</t>
  </si>
  <si>
    <t>000 10302240010000110</t>
  </si>
  <si>
    <t>000 10302241010000110</t>
  </si>
  <si>
    <t>000 10302250010000110</t>
  </si>
  <si>
    <t>000 10302251010000110</t>
  </si>
  <si>
    <t>000 10302260010000110</t>
  </si>
  <si>
    <t>на 01.04.2025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</si>
</sst>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06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right"/>
    </xf>
    <xf numFmtId="0" fontId="0" fillId="0" borderId="1" xfId="0" applyBorder="1"/>
    <xf numFmtId="49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/>
    <xf numFmtId="49" fontId="6" fillId="2" borderId="1" xfId="0" applyNumberFormat="1" applyFont="1" applyFill="1" applyBorder="1" applyAlignment="1"/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19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49" fontId="79" fillId="2" borderId="45" xfId="0" applyNumberFormat="1" applyFont="1" applyFill="1" applyBorder="1" applyAlignment="1">
      <alignment horizontal="left" wrapText="1"/>
    </xf>
    <xf numFmtId="49" fontId="79" fillId="2" borderId="23" xfId="0" applyNumberFormat="1" applyFont="1" applyFill="1" applyBorder="1" applyAlignment="1">
      <alignment horizontal="center" wrapText="1"/>
    </xf>
    <xf numFmtId="49" fontId="79" fillId="2" borderId="25" xfId="0" applyNumberFormat="1" applyFont="1" applyFill="1" applyBorder="1" applyAlignment="1">
      <alignment horizontal="center" wrapText="1"/>
    </xf>
    <xf numFmtId="4" fontId="79" fillId="2" borderId="25" xfId="0" applyNumberFormat="1" applyFont="1" applyFill="1" applyBorder="1" applyAlignment="1">
      <alignment horizontal="right"/>
    </xf>
    <xf numFmtId="4" fontId="79" fillId="2" borderId="39" xfId="0" applyNumberFormat="1" applyFont="1" applyFill="1" applyBorder="1" applyAlignment="1">
      <alignment horizontal="right"/>
    </xf>
    <xf numFmtId="0" fontId="2" fillId="2" borderId="46" xfId="0" applyNumberFormat="1" applyFont="1" applyFill="1" applyBorder="1" applyAlignment="1">
      <alignment horizontal="left"/>
    </xf>
    <xf numFmtId="0" fontId="2" fillId="2" borderId="28" xfId="0" applyNumberFormat="1" applyFont="1" applyFill="1" applyBorder="1" applyAlignment="1">
      <alignment horizontal="center"/>
    </xf>
    <xf numFmtId="0" fontId="2" fillId="2" borderId="30" xfId="0" applyNumberFormat="1" applyFont="1" applyFill="1" applyBorder="1" applyAlignment="1">
      <alignment horizontal="center"/>
    </xf>
    <xf numFmtId="49" fontId="2" fillId="2" borderId="30" xfId="0" applyNumberFormat="1" applyFont="1" applyFill="1" applyBorder="1" applyAlignment="1">
      <alignment horizontal="center"/>
    </xf>
    <xf numFmtId="49" fontId="2" fillId="2" borderId="31" xfId="0" applyNumberFormat="1" applyFont="1" applyFill="1" applyBorder="1" applyAlignment="1">
      <alignment horizontal="center"/>
    </xf>
    <xf numFmtId="49" fontId="79" fillId="2" borderId="15" xfId="0" applyNumberFormat="1" applyFont="1" applyFill="1" applyBorder="1" applyAlignment="1">
      <alignment horizontal="center" wrapText="1"/>
    </xf>
    <xf numFmtId="49" fontId="79" fillId="2" borderId="16" xfId="0" applyNumberFormat="1" applyFont="1" applyFill="1" applyBorder="1" applyAlignment="1">
      <alignment horizontal="center" wrapText="1"/>
    </xf>
    <xf numFmtId="4" fontId="79" fillId="2" borderId="16" xfId="0" applyNumberFormat="1" applyFont="1" applyFill="1" applyBorder="1" applyAlignment="1">
      <alignment horizontal="right"/>
    </xf>
    <xf numFmtId="4" fontId="79" fillId="2" borderId="17" xfId="0" applyNumberFormat="1" applyFont="1" applyFill="1" applyBorder="1" applyAlignment="1">
      <alignment horizontal="right"/>
    </xf>
    <xf numFmtId="49" fontId="2" fillId="2" borderId="22" xfId="0" applyNumberFormat="1" applyFont="1" applyFill="1" applyBorder="1" applyAlignment="1">
      <alignment horizontal="left" wrapText="1"/>
    </xf>
    <xf numFmtId="49" fontId="2" fillId="2" borderId="23" xfId="0" applyNumberFormat="1" applyFont="1" applyFill="1" applyBorder="1" applyAlignment="1">
      <alignment horizontal="center" wrapText="1"/>
    </xf>
    <xf numFmtId="49" fontId="2" fillId="2" borderId="25" xfId="0" applyNumberFormat="1" applyFont="1" applyFill="1" applyBorder="1" applyAlignment="1">
      <alignment horizontal="center" wrapText="1"/>
    </xf>
    <xf numFmtId="4" fontId="2" fillId="2" borderId="25" xfId="0" applyNumberFormat="1" applyFont="1" applyFill="1" applyBorder="1" applyAlignment="1">
      <alignment horizontal="right"/>
    </xf>
    <xf numFmtId="4" fontId="2" fillId="2" borderId="39" xfId="0" applyNumberFormat="1" applyFont="1" applyFill="1" applyBorder="1" applyAlignment="1">
      <alignment horizontal="right"/>
    </xf>
    <xf numFmtId="0" fontId="6" fillId="2" borderId="34" xfId="0" applyNumberFormat="1" applyFont="1" applyFill="1" applyBorder="1" applyAlignment="1">
      <alignment horizontal="left"/>
    </xf>
    <xf numFmtId="0" fontId="6" fillId="2" borderId="35" xfId="0" applyNumberFormat="1" applyFont="1" applyFill="1" applyBorder="1" applyAlignment="1">
      <alignment horizontal="center"/>
    </xf>
    <xf numFmtId="0" fontId="6" fillId="2" borderId="35" xfId="0" applyNumberFormat="1" applyFont="1" applyFill="1" applyBorder="1" applyAlignment="1">
      <alignment horizontal="left"/>
    </xf>
    <xf numFmtId="49" fontId="6" fillId="2" borderId="35" xfId="0" applyNumberFormat="1" applyFont="1" applyFill="1" applyBorder="1" applyAlignment="1"/>
    <xf numFmtId="0" fontId="6" fillId="2" borderId="35" xfId="0" applyNumberFormat="1" applyFont="1" applyFill="1" applyBorder="1" applyAlignment="1"/>
    <xf numFmtId="0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/>
    </xf>
    <xf numFmtId="49" fontId="2" fillId="2" borderId="33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2161289</xdr:colOff>
      <xdr:row>29</xdr:row>
      <xdr:rowOff>47625</xdr:rowOff>
    </xdr:to>
    <xdr:grpSp>
      <xdr:nvGrpSpPr>
        <xdr:cNvPr id="2" name="Group 0"/>
        <xdr:cNvGrpSpPr/>
      </xdr:nvGrpSpPr>
      <xdr:grpSpPr>
        <a:xfrm>
          <a:off x="0" y="5991225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10" name="Group 0"/>
        <xdr:cNvGrpSpPr/>
      </xdr:nvGrpSpPr>
      <xdr:grpSpPr>
        <a:xfrm>
          <a:off x="0" y="6553200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2161289</xdr:colOff>
      <xdr:row>36</xdr:row>
      <xdr:rowOff>114300</xdr:rowOff>
    </xdr:to>
    <xdr:grpSp>
      <xdr:nvGrpSpPr>
        <xdr:cNvPr id="18" name="Group 0"/>
        <xdr:cNvGrpSpPr/>
      </xdr:nvGrpSpPr>
      <xdr:grpSpPr>
        <a:xfrm>
          <a:off x="0" y="7219950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27</xdr:row>
      <xdr:rowOff>0</xdr:rowOff>
    </xdr:from>
    <xdr:to>
      <xdr:col>2</xdr:col>
      <xdr:colOff>2161289</xdr:colOff>
      <xdr:row>29</xdr:row>
      <xdr:rowOff>47625</xdr:rowOff>
    </xdr:to>
    <xdr:grpSp>
      <xdr:nvGrpSpPr>
        <xdr:cNvPr id="26" name="Group 0"/>
        <xdr:cNvGrpSpPr/>
      </xdr:nvGrpSpPr>
      <xdr:grpSpPr>
        <a:xfrm>
          <a:off x="0" y="5991225"/>
          <a:ext cx="5352164" cy="371475"/>
          <a:chOff x="0" y="0"/>
          <a:chExt cx="1023" cy="36"/>
        </a:xfrm>
      </xdr:grpSpPr>
      <xdr:sp macro="" textlink="">
        <xdr:nvSpPr>
          <xdr:cNvPr id="27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9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31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32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34" name="Group 0"/>
        <xdr:cNvGrpSpPr/>
      </xdr:nvGrpSpPr>
      <xdr:grpSpPr>
        <a:xfrm>
          <a:off x="0" y="6553200"/>
          <a:ext cx="5352164" cy="476250"/>
          <a:chOff x="0" y="0"/>
          <a:chExt cx="1023" cy="50"/>
        </a:xfrm>
      </xdr:grpSpPr>
      <xdr:sp macro="" textlink="">
        <xdr:nvSpPr>
          <xdr:cNvPr id="35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37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39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40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2161289</xdr:colOff>
      <xdr:row>36</xdr:row>
      <xdr:rowOff>114300</xdr:rowOff>
    </xdr:to>
    <xdr:grpSp>
      <xdr:nvGrpSpPr>
        <xdr:cNvPr id="42" name="Group 0"/>
        <xdr:cNvGrpSpPr/>
      </xdr:nvGrpSpPr>
      <xdr:grpSpPr>
        <a:xfrm>
          <a:off x="0" y="7219950"/>
          <a:ext cx="5352164" cy="342900"/>
          <a:chOff x="0" y="0"/>
          <a:chExt cx="1023" cy="36"/>
        </a:xfrm>
      </xdr:grpSpPr>
      <xdr:sp macro="" textlink="">
        <xdr:nvSpPr>
          <xdr:cNvPr id="4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4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4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4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27</xdr:row>
      <xdr:rowOff>0</xdr:rowOff>
    </xdr:from>
    <xdr:to>
      <xdr:col>2</xdr:col>
      <xdr:colOff>2161289</xdr:colOff>
      <xdr:row>29</xdr:row>
      <xdr:rowOff>47625</xdr:rowOff>
    </xdr:to>
    <xdr:grpSp>
      <xdr:nvGrpSpPr>
        <xdr:cNvPr id="50" name="Group 0"/>
        <xdr:cNvGrpSpPr/>
      </xdr:nvGrpSpPr>
      <xdr:grpSpPr>
        <a:xfrm>
          <a:off x="0" y="5991225"/>
          <a:ext cx="5352164" cy="371475"/>
          <a:chOff x="0" y="0"/>
          <a:chExt cx="1023" cy="36"/>
        </a:xfrm>
      </xdr:grpSpPr>
      <xdr:sp macro="" textlink="">
        <xdr:nvSpPr>
          <xdr:cNvPr id="51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3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55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56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58" name="Group 0"/>
        <xdr:cNvGrpSpPr/>
      </xdr:nvGrpSpPr>
      <xdr:grpSpPr>
        <a:xfrm>
          <a:off x="0" y="6553200"/>
          <a:ext cx="5352164" cy="476250"/>
          <a:chOff x="0" y="0"/>
          <a:chExt cx="1023" cy="50"/>
        </a:xfrm>
      </xdr:grpSpPr>
      <xdr:sp macro="" textlink="">
        <xdr:nvSpPr>
          <xdr:cNvPr id="59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61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63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64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2161289</xdr:colOff>
      <xdr:row>36</xdr:row>
      <xdr:rowOff>114300</xdr:rowOff>
    </xdr:to>
    <xdr:grpSp>
      <xdr:nvGrpSpPr>
        <xdr:cNvPr id="66" name="Group 0"/>
        <xdr:cNvGrpSpPr/>
      </xdr:nvGrpSpPr>
      <xdr:grpSpPr>
        <a:xfrm>
          <a:off x="0" y="7219950"/>
          <a:ext cx="5352164" cy="342900"/>
          <a:chOff x="0" y="0"/>
          <a:chExt cx="1023" cy="36"/>
        </a:xfrm>
      </xdr:grpSpPr>
      <xdr:sp macro="" textlink="">
        <xdr:nvSpPr>
          <xdr:cNvPr id="67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69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1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72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showGridLines="0" tabSelected="1" workbookViewId="0">
      <selection activeCell="A81" sqref="A8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1"/>
      <c r="F1" s="2"/>
    </row>
    <row r="2" spans="1:6" ht="15">
      <c r="A2" s="96" t="s">
        <v>1</v>
      </c>
      <c r="B2" s="96"/>
      <c r="C2" s="96"/>
      <c r="D2" s="96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61" t="s">
        <v>457</v>
      </c>
      <c r="B4" s="97"/>
      <c r="C4" s="97"/>
      <c r="D4" s="97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98" t="s">
        <v>13</v>
      </c>
      <c r="C6" s="99"/>
      <c r="D6" s="99"/>
      <c r="E6" s="8" t="s">
        <v>9</v>
      </c>
      <c r="F6" s="11">
        <v>0</v>
      </c>
    </row>
    <row r="7" spans="1:6" ht="15">
      <c r="A7" s="12" t="s">
        <v>10</v>
      </c>
      <c r="B7" s="100" t="s">
        <v>14</v>
      </c>
      <c r="C7" s="100"/>
      <c r="D7" s="100"/>
      <c r="E7" s="8" t="s">
        <v>11</v>
      </c>
      <c r="F7" s="13" t="s">
        <v>19</v>
      </c>
    </row>
    <row r="8" spans="1:6" ht="15">
      <c r="A8" s="12" t="s">
        <v>15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>
      <c r="A10" s="89" t="s">
        <v>20</v>
      </c>
      <c r="B10" s="89"/>
      <c r="C10" s="89"/>
      <c r="D10" s="89"/>
      <c r="E10" s="18"/>
      <c r="F10" s="19"/>
    </row>
    <row r="11" spans="1:6" ht="4.1500000000000004" customHeight="1">
      <c r="A11" s="93" t="s">
        <v>21</v>
      </c>
      <c r="B11" s="90" t="s">
        <v>22</v>
      </c>
      <c r="C11" s="90" t="s">
        <v>23</v>
      </c>
      <c r="D11" s="86" t="s">
        <v>24</v>
      </c>
      <c r="E11" s="86" t="s">
        <v>25</v>
      </c>
      <c r="F11" s="83" t="s">
        <v>26</v>
      </c>
    </row>
    <row r="12" spans="1:6" ht="3.6" customHeight="1">
      <c r="A12" s="94"/>
      <c r="B12" s="91"/>
      <c r="C12" s="91"/>
      <c r="D12" s="87"/>
      <c r="E12" s="87"/>
      <c r="F12" s="84"/>
    </row>
    <row r="13" spans="1:6" ht="3" customHeight="1">
      <c r="A13" s="94"/>
      <c r="B13" s="91"/>
      <c r="C13" s="91"/>
      <c r="D13" s="87"/>
      <c r="E13" s="87"/>
      <c r="F13" s="84"/>
    </row>
    <row r="14" spans="1:6" ht="3" customHeight="1">
      <c r="A14" s="94"/>
      <c r="B14" s="91"/>
      <c r="C14" s="91"/>
      <c r="D14" s="87"/>
      <c r="E14" s="87"/>
      <c r="F14" s="84"/>
    </row>
    <row r="15" spans="1:6" ht="3" customHeight="1">
      <c r="A15" s="94"/>
      <c r="B15" s="91"/>
      <c r="C15" s="91"/>
      <c r="D15" s="87"/>
      <c r="E15" s="87"/>
      <c r="F15" s="84"/>
    </row>
    <row r="16" spans="1:6" ht="3" customHeight="1">
      <c r="A16" s="94"/>
      <c r="B16" s="91"/>
      <c r="C16" s="91"/>
      <c r="D16" s="87"/>
      <c r="E16" s="87"/>
      <c r="F16" s="84"/>
    </row>
    <row r="17" spans="1:6" ht="23.45" customHeight="1">
      <c r="A17" s="95"/>
      <c r="B17" s="92"/>
      <c r="C17" s="92"/>
      <c r="D17" s="88"/>
      <c r="E17" s="88"/>
      <c r="F17" s="85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91143300</v>
      </c>
      <c r="E19" s="30">
        <v>3250849.48</v>
      </c>
      <c r="F19" s="29">
        <f>IF(OR(D19="-",IF(E19="-",0,E19)&gt;=IF(D19="-",0,D19)),"-",IF(D19="-",0,D19)-IF(E19="-",0,E19))</f>
        <v>87892450.519999996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10484900</v>
      </c>
      <c r="E21" s="39">
        <v>800821.19</v>
      </c>
      <c r="F21" s="40">
        <f t="shared" ref="F21:F52" si="0">IF(OR(D21="-",IF(E21="-",0,E21)&gt;=IF(D21="-",0,D21)),"-",IF(D21="-",0,D21)-IF(E21="-",0,E21))</f>
        <v>9684078.8100000005</v>
      </c>
    </row>
    <row r="22" spans="1:6" ht="15">
      <c r="A22" s="36" t="s">
        <v>36</v>
      </c>
      <c r="B22" s="37" t="s">
        <v>31</v>
      </c>
      <c r="C22" s="160" t="s">
        <v>443</v>
      </c>
      <c r="D22" s="39">
        <v>2321000</v>
      </c>
      <c r="E22" s="39">
        <v>170801.6</v>
      </c>
      <c r="F22" s="40">
        <f t="shared" si="0"/>
        <v>2150198.4</v>
      </c>
    </row>
    <row r="23" spans="1:6" ht="15">
      <c r="A23" s="36" t="s">
        <v>37</v>
      </c>
      <c r="B23" s="37" t="s">
        <v>31</v>
      </c>
      <c r="C23" s="160" t="s">
        <v>442</v>
      </c>
      <c r="D23" s="39">
        <v>2321000</v>
      </c>
      <c r="E23" s="39">
        <v>170801.6</v>
      </c>
      <c r="F23" s="40">
        <f t="shared" si="0"/>
        <v>2150198.4</v>
      </c>
    </row>
    <row r="24" spans="1:6" ht="68.25" customHeight="1">
      <c r="A24" s="41" t="s">
        <v>38</v>
      </c>
      <c r="B24" s="37" t="s">
        <v>31</v>
      </c>
      <c r="C24" s="160" t="s">
        <v>444</v>
      </c>
      <c r="D24" s="39">
        <v>2319900</v>
      </c>
      <c r="E24" s="39">
        <v>170755.6</v>
      </c>
      <c r="F24" s="40">
        <f t="shared" si="0"/>
        <v>2149144.4</v>
      </c>
    </row>
    <row r="25" spans="1:6" ht="96" customHeight="1">
      <c r="A25" s="41" t="s">
        <v>39</v>
      </c>
      <c r="B25" s="37" t="s">
        <v>31</v>
      </c>
      <c r="C25" s="160" t="s">
        <v>445</v>
      </c>
      <c r="D25" s="39" t="s">
        <v>40</v>
      </c>
      <c r="E25" s="39">
        <v>170755.6</v>
      </c>
      <c r="F25" s="40" t="str">
        <f t="shared" si="0"/>
        <v>-</v>
      </c>
    </row>
    <row r="26" spans="1:6" ht="49.5" customHeight="1">
      <c r="A26" s="36" t="s">
        <v>41</v>
      </c>
      <c r="B26" s="37" t="s">
        <v>31</v>
      </c>
      <c r="C26" s="160" t="s">
        <v>446</v>
      </c>
      <c r="D26" s="39">
        <v>1100</v>
      </c>
      <c r="E26" s="39">
        <v>46</v>
      </c>
      <c r="F26" s="40">
        <f t="shared" si="0"/>
        <v>1054</v>
      </c>
    </row>
    <row r="27" spans="1:6" ht="78" customHeight="1">
      <c r="A27" s="36" t="s">
        <v>42</v>
      </c>
      <c r="B27" s="37" t="s">
        <v>31</v>
      </c>
      <c r="C27" s="160" t="s">
        <v>447</v>
      </c>
      <c r="D27" s="39" t="s">
        <v>40</v>
      </c>
      <c r="E27" s="39">
        <v>46</v>
      </c>
      <c r="F27" s="40" t="str">
        <f t="shared" si="0"/>
        <v>-</v>
      </c>
    </row>
    <row r="28" spans="1:6" ht="28.15" customHeight="1">
      <c r="A28" s="36" t="s">
        <v>43</v>
      </c>
      <c r="B28" s="37" t="s">
        <v>31</v>
      </c>
      <c r="C28" s="160" t="s">
        <v>448</v>
      </c>
      <c r="D28" s="39">
        <v>1018000</v>
      </c>
      <c r="E28" s="39">
        <v>264737.14</v>
      </c>
      <c r="F28" s="40">
        <f t="shared" si="0"/>
        <v>753262.86</v>
      </c>
    </row>
    <row r="29" spans="1:6" ht="35.25" customHeight="1">
      <c r="A29" s="36" t="s">
        <v>44</v>
      </c>
      <c r="B29" s="37" t="s">
        <v>31</v>
      </c>
      <c r="C29" s="160" t="s">
        <v>449</v>
      </c>
      <c r="D29" s="39">
        <v>1018000</v>
      </c>
      <c r="E29" s="39">
        <v>264737.14</v>
      </c>
      <c r="F29" s="40">
        <f t="shared" si="0"/>
        <v>753262.86</v>
      </c>
    </row>
    <row r="30" spans="1:6" ht="72" customHeight="1">
      <c r="A30" s="36" t="s">
        <v>45</v>
      </c>
      <c r="B30" s="37" t="s">
        <v>31</v>
      </c>
      <c r="C30" s="160" t="s">
        <v>450</v>
      </c>
      <c r="D30" s="39">
        <v>529600</v>
      </c>
      <c r="E30" s="39">
        <v>130039.45</v>
      </c>
      <c r="F30" s="40">
        <f t="shared" si="0"/>
        <v>399560.55</v>
      </c>
    </row>
    <row r="31" spans="1:6" ht="102.75" customHeight="1">
      <c r="A31" s="41" t="s">
        <v>46</v>
      </c>
      <c r="B31" s="37" t="s">
        <v>31</v>
      </c>
      <c r="C31" s="160" t="s">
        <v>451</v>
      </c>
      <c r="D31" s="39">
        <v>529600</v>
      </c>
      <c r="E31" s="39">
        <v>130039.45</v>
      </c>
      <c r="F31" s="40">
        <f t="shared" si="0"/>
        <v>399560.55</v>
      </c>
    </row>
    <row r="32" spans="1:6" ht="84.75" customHeight="1">
      <c r="A32" s="41" t="s">
        <v>47</v>
      </c>
      <c r="B32" s="37" t="s">
        <v>31</v>
      </c>
      <c r="C32" s="160" t="s">
        <v>452</v>
      </c>
      <c r="D32" s="39">
        <v>2800</v>
      </c>
      <c r="E32" s="39">
        <v>738.86</v>
      </c>
      <c r="F32" s="40">
        <f t="shared" si="0"/>
        <v>2061.14</v>
      </c>
    </row>
    <row r="33" spans="1:6" ht="120" customHeight="1">
      <c r="A33" s="41" t="s">
        <v>48</v>
      </c>
      <c r="B33" s="37" t="s">
        <v>31</v>
      </c>
      <c r="C33" s="160" t="s">
        <v>453</v>
      </c>
      <c r="D33" s="39">
        <v>2800</v>
      </c>
      <c r="E33" s="39">
        <v>738.86</v>
      </c>
      <c r="F33" s="40">
        <f t="shared" si="0"/>
        <v>2061.14</v>
      </c>
    </row>
    <row r="34" spans="1:6" ht="69.75" customHeight="1">
      <c r="A34" s="36" t="s">
        <v>49</v>
      </c>
      <c r="B34" s="37" t="s">
        <v>31</v>
      </c>
      <c r="C34" s="160" t="s">
        <v>454</v>
      </c>
      <c r="D34" s="39">
        <v>551400</v>
      </c>
      <c r="E34" s="39">
        <v>145141.67000000001</v>
      </c>
      <c r="F34" s="40">
        <f t="shared" si="0"/>
        <v>406258.32999999996</v>
      </c>
    </row>
    <row r="35" spans="1:6" ht="103.5" customHeight="1">
      <c r="A35" s="41" t="s">
        <v>50</v>
      </c>
      <c r="B35" s="37" t="s">
        <v>31</v>
      </c>
      <c r="C35" s="160" t="s">
        <v>455</v>
      </c>
      <c r="D35" s="39">
        <v>551400</v>
      </c>
      <c r="E35" s="39">
        <v>145141.67000000001</v>
      </c>
      <c r="F35" s="40">
        <f t="shared" si="0"/>
        <v>406258.32999999996</v>
      </c>
    </row>
    <row r="36" spans="1:6" ht="74.25" customHeight="1">
      <c r="A36" s="36" t="s">
        <v>51</v>
      </c>
      <c r="B36" s="37" t="s">
        <v>31</v>
      </c>
      <c r="C36" s="160" t="s">
        <v>456</v>
      </c>
      <c r="D36" s="39">
        <v>-65800</v>
      </c>
      <c r="E36" s="39" t="s">
        <v>399</v>
      </c>
      <c r="F36" s="40" t="str">
        <f t="shared" si="0"/>
        <v>-</v>
      </c>
    </row>
    <row r="37" spans="1:6" ht="108" customHeight="1">
      <c r="A37" s="41" t="s">
        <v>52</v>
      </c>
      <c r="B37" s="37" t="s">
        <v>31</v>
      </c>
      <c r="C37" s="38" t="s">
        <v>400</v>
      </c>
      <c r="D37" s="39">
        <v>-65800</v>
      </c>
      <c r="E37" s="39" t="s">
        <v>399</v>
      </c>
      <c r="F37" s="40" t="str">
        <f t="shared" si="0"/>
        <v>-</v>
      </c>
    </row>
    <row r="38" spans="1:6" ht="15">
      <c r="A38" s="36" t="s">
        <v>53</v>
      </c>
      <c r="B38" s="37" t="s">
        <v>31</v>
      </c>
      <c r="C38" s="38" t="s">
        <v>401</v>
      </c>
      <c r="D38" s="39">
        <v>6793700</v>
      </c>
      <c r="E38" s="39">
        <v>221123.77</v>
      </c>
      <c r="F38" s="40">
        <f t="shared" si="0"/>
        <v>6572576.2300000004</v>
      </c>
    </row>
    <row r="39" spans="1:6" ht="15">
      <c r="A39" s="36" t="s">
        <v>54</v>
      </c>
      <c r="B39" s="37" t="s">
        <v>31</v>
      </c>
      <c r="C39" s="38" t="s">
        <v>402</v>
      </c>
      <c r="D39" s="39">
        <v>438000</v>
      </c>
      <c r="E39" s="39">
        <v>4918.07</v>
      </c>
      <c r="F39" s="40">
        <f t="shared" si="0"/>
        <v>433081.93</v>
      </c>
    </row>
    <row r="40" spans="1:6" ht="44.25" customHeight="1">
      <c r="A40" s="36" t="s">
        <v>55</v>
      </c>
      <c r="B40" s="37" t="s">
        <v>31</v>
      </c>
      <c r="C40" s="38" t="s">
        <v>403</v>
      </c>
      <c r="D40" s="39">
        <v>438000</v>
      </c>
      <c r="E40" s="39">
        <v>4918.07</v>
      </c>
      <c r="F40" s="40">
        <f t="shared" si="0"/>
        <v>433081.93</v>
      </c>
    </row>
    <row r="41" spans="1:6" ht="71.25" customHeight="1">
      <c r="A41" s="36" t="s">
        <v>56</v>
      </c>
      <c r="B41" s="37" t="s">
        <v>31</v>
      </c>
      <c r="C41" s="38" t="s">
        <v>404</v>
      </c>
      <c r="D41" s="39" t="s">
        <v>40</v>
      </c>
      <c r="E41" s="39">
        <v>4918.07</v>
      </c>
      <c r="F41" s="40" t="str">
        <f t="shared" si="0"/>
        <v>-</v>
      </c>
    </row>
    <row r="42" spans="1:6" ht="15">
      <c r="A42" s="36" t="s">
        <v>57</v>
      </c>
      <c r="B42" s="37" t="s">
        <v>31</v>
      </c>
      <c r="C42" s="38" t="s">
        <v>405</v>
      </c>
      <c r="D42" s="39">
        <v>976000</v>
      </c>
      <c r="E42" s="39">
        <v>47921.72</v>
      </c>
      <c r="F42" s="40">
        <f t="shared" si="0"/>
        <v>928078.28</v>
      </c>
    </row>
    <row r="43" spans="1:6" ht="15">
      <c r="A43" s="36" t="s">
        <v>58</v>
      </c>
      <c r="B43" s="37" t="s">
        <v>31</v>
      </c>
      <c r="C43" s="38" t="s">
        <v>406</v>
      </c>
      <c r="D43" s="39">
        <v>22000</v>
      </c>
      <c r="E43" s="39">
        <v>5314</v>
      </c>
      <c r="F43" s="40">
        <f t="shared" si="0"/>
        <v>16686</v>
      </c>
    </row>
    <row r="44" spans="1:6" ht="48" customHeight="1">
      <c r="A44" s="36" t="s">
        <v>59</v>
      </c>
      <c r="B44" s="37" t="s">
        <v>31</v>
      </c>
      <c r="C44" s="38" t="s">
        <v>407</v>
      </c>
      <c r="D44" s="39" t="s">
        <v>40</v>
      </c>
      <c r="E44" s="39">
        <v>5314</v>
      </c>
      <c r="F44" s="40" t="str">
        <f t="shared" si="0"/>
        <v>-</v>
      </c>
    </row>
    <row r="45" spans="1:6" ht="24" customHeight="1">
      <c r="A45" s="36" t="s">
        <v>60</v>
      </c>
      <c r="B45" s="37" t="s">
        <v>31</v>
      </c>
      <c r="C45" s="38" t="s">
        <v>408</v>
      </c>
      <c r="D45" s="39">
        <v>954000</v>
      </c>
      <c r="E45" s="39">
        <v>42607.72</v>
      </c>
      <c r="F45" s="40">
        <f t="shared" si="0"/>
        <v>911392.28</v>
      </c>
    </row>
    <row r="46" spans="1:6" ht="51" customHeight="1">
      <c r="A46" s="36" t="s">
        <v>61</v>
      </c>
      <c r="B46" s="37" t="s">
        <v>31</v>
      </c>
      <c r="C46" s="38" t="s">
        <v>409</v>
      </c>
      <c r="D46" s="39" t="s">
        <v>40</v>
      </c>
      <c r="E46" s="39">
        <v>42607.72</v>
      </c>
      <c r="F46" s="40" t="str">
        <f t="shared" si="0"/>
        <v>-</v>
      </c>
    </row>
    <row r="47" spans="1:6" ht="21" customHeight="1">
      <c r="A47" s="36" t="s">
        <v>62</v>
      </c>
      <c r="B47" s="37" t="s">
        <v>31</v>
      </c>
      <c r="C47" s="38" t="s">
        <v>410</v>
      </c>
      <c r="D47" s="39">
        <v>5379700</v>
      </c>
      <c r="E47" s="39">
        <v>168283.98</v>
      </c>
      <c r="F47" s="40">
        <f t="shared" si="0"/>
        <v>5211416.0199999996</v>
      </c>
    </row>
    <row r="48" spans="1:6" ht="23.25" customHeight="1">
      <c r="A48" s="36" t="s">
        <v>63</v>
      </c>
      <c r="B48" s="37" t="s">
        <v>31</v>
      </c>
      <c r="C48" s="38" t="s">
        <v>411</v>
      </c>
      <c r="D48" s="39">
        <v>599000</v>
      </c>
      <c r="E48" s="39">
        <v>87991</v>
      </c>
      <c r="F48" s="40">
        <f t="shared" si="0"/>
        <v>511009</v>
      </c>
    </row>
    <row r="49" spans="1:6" ht="39" customHeight="1">
      <c r="A49" s="36" t="s">
        <v>64</v>
      </c>
      <c r="B49" s="37" t="s">
        <v>31</v>
      </c>
      <c r="C49" s="38" t="s">
        <v>412</v>
      </c>
      <c r="D49" s="39">
        <v>599000</v>
      </c>
      <c r="E49" s="39">
        <v>87991</v>
      </c>
      <c r="F49" s="40">
        <f t="shared" si="0"/>
        <v>511009</v>
      </c>
    </row>
    <row r="50" spans="1:6" ht="24.75" customHeight="1">
      <c r="A50" s="36" t="s">
        <v>65</v>
      </c>
      <c r="B50" s="37" t="s">
        <v>31</v>
      </c>
      <c r="C50" s="38" t="s">
        <v>413</v>
      </c>
      <c r="D50" s="39">
        <v>4780700</v>
      </c>
      <c r="E50" s="39">
        <v>80292.98</v>
      </c>
      <c r="F50" s="40">
        <f t="shared" si="0"/>
        <v>4700407.0199999996</v>
      </c>
    </row>
    <row r="51" spans="1:6" ht="43.5" customHeight="1">
      <c r="A51" s="36" t="s">
        <v>66</v>
      </c>
      <c r="B51" s="37" t="s">
        <v>31</v>
      </c>
      <c r="C51" s="38" t="s">
        <v>414</v>
      </c>
      <c r="D51" s="39">
        <v>4780700</v>
      </c>
      <c r="E51" s="39">
        <v>80292.98</v>
      </c>
      <c r="F51" s="40">
        <f t="shared" si="0"/>
        <v>4700407.0199999996</v>
      </c>
    </row>
    <row r="52" spans="1:6" ht="41.25" customHeight="1">
      <c r="A52" s="36" t="s">
        <v>67</v>
      </c>
      <c r="B52" s="37" t="s">
        <v>31</v>
      </c>
      <c r="C52" s="38" t="s">
        <v>68</v>
      </c>
      <c r="D52" s="39">
        <v>352200</v>
      </c>
      <c r="E52" s="39">
        <v>123518.57</v>
      </c>
      <c r="F52" s="40">
        <f t="shared" si="0"/>
        <v>228681.43</v>
      </c>
    </row>
    <row r="53" spans="1:6" ht="75.75" customHeight="1">
      <c r="A53" s="41" t="s">
        <v>69</v>
      </c>
      <c r="B53" s="37" t="s">
        <v>31</v>
      </c>
      <c r="C53" s="38" t="s">
        <v>70</v>
      </c>
      <c r="D53" s="39">
        <v>291100</v>
      </c>
      <c r="E53" s="39">
        <v>105281.55</v>
      </c>
      <c r="F53" s="40">
        <f t="shared" ref="F53:F83" si="1">IF(OR(D53="-",IF(E53="-",0,E53)&gt;=IF(D53="-",0,D53)),"-",IF(D53="-",0,D53)-IF(E53="-",0,E53))</f>
        <v>185818.45</v>
      </c>
    </row>
    <row r="54" spans="1:6" ht="75.75" customHeight="1">
      <c r="A54" s="36" t="s">
        <v>71</v>
      </c>
      <c r="B54" s="37" t="s">
        <v>31</v>
      </c>
      <c r="C54" s="38" t="s">
        <v>72</v>
      </c>
      <c r="D54" s="39">
        <v>224100</v>
      </c>
      <c r="E54" s="39">
        <v>90040.05</v>
      </c>
      <c r="F54" s="40">
        <f t="shared" si="1"/>
        <v>134059.95000000001</v>
      </c>
    </row>
    <row r="55" spans="1:6" ht="74.25" customHeight="1">
      <c r="A55" s="41" t="s">
        <v>73</v>
      </c>
      <c r="B55" s="37" t="s">
        <v>31</v>
      </c>
      <c r="C55" s="38" t="s">
        <v>74</v>
      </c>
      <c r="D55" s="39">
        <v>224100</v>
      </c>
      <c r="E55" s="39">
        <v>90040.05</v>
      </c>
      <c r="F55" s="40">
        <f t="shared" si="1"/>
        <v>134059.95000000001</v>
      </c>
    </row>
    <row r="56" spans="1:6" ht="78" customHeight="1">
      <c r="A56" s="41" t="s">
        <v>73</v>
      </c>
      <c r="B56" s="37" t="s">
        <v>31</v>
      </c>
      <c r="C56" s="160" t="s">
        <v>74</v>
      </c>
      <c r="D56" s="39">
        <v>224100</v>
      </c>
      <c r="E56" s="39">
        <v>63239.12</v>
      </c>
      <c r="F56" s="40">
        <f t="shared" si="1"/>
        <v>160860.88</v>
      </c>
    </row>
    <row r="57" spans="1:6" ht="78.75" customHeight="1">
      <c r="A57" s="41" t="s">
        <v>73</v>
      </c>
      <c r="B57" s="37" t="s">
        <v>31</v>
      </c>
      <c r="C57" s="160" t="s">
        <v>74</v>
      </c>
      <c r="D57" s="39" t="s">
        <v>40</v>
      </c>
      <c r="E57" s="39">
        <v>26800.93</v>
      </c>
      <c r="F57" s="40" t="str">
        <f t="shared" si="1"/>
        <v>-</v>
      </c>
    </row>
    <row r="58" spans="1:6" ht="42" customHeight="1">
      <c r="A58" s="36" t="s">
        <v>75</v>
      </c>
      <c r="B58" s="37" t="s">
        <v>31</v>
      </c>
      <c r="C58" s="160" t="s">
        <v>416</v>
      </c>
      <c r="D58" s="39">
        <v>67000</v>
      </c>
      <c r="E58" s="39">
        <v>15241.5</v>
      </c>
      <c r="F58" s="40">
        <f t="shared" si="1"/>
        <v>51758.5</v>
      </c>
    </row>
    <row r="59" spans="1:6" ht="42.75" customHeight="1">
      <c r="A59" s="36" t="s">
        <v>76</v>
      </c>
      <c r="B59" s="37" t="s">
        <v>31</v>
      </c>
      <c r="C59" s="38" t="s">
        <v>425</v>
      </c>
      <c r="D59" s="39">
        <v>67000</v>
      </c>
      <c r="E59" s="39">
        <v>15241.5</v>
      </c>
      <c r="F59" s="40">
        <f t="shared" si="1"/>
        <v>51758.5</v>
      </c>
    </row>
    <row r="60" spans="1:6" ht="74.25" customHeight="1">
      <c r="A60" s="41" t="s">
        <v>77</v>
      </c>
      <c r="B60" s="37" t="s">
        <v>31</v>
      </c>
      <c r="C60" s="38" t="s">
        <v>436</v>
      </c>
      <c r="D60" s="39">
        <v>61100</v>
      </c>
      <c r="E60" s="39" t="s">
        <v>415</v>
      </c>
      <c r="F60" s="40" t="str">
        <f t="shared" si="1"/>
        <v>-</v>
      </c>
    </row>
    <row r="61" spans="1:6" ht="101.25" customHeight="1">
      <c r="A61" s="41" t="s">
        <v>78</v>
      </c>
      <c r="B61" s="37" t="s">
        <v>31</v>
      </c>
      <c r="C61" s="38" t="s">
        <v>437</v>
      </c>
      <c r="D61" s="39">
        <v>61100</v>
      </c>
      <c r="E61" s="39" t="s">
        <v>415</v>
      </c>
      <c r="F61" s="40" t="str">
        <f t="shared" si="1"/>
        <v>-</v>
      </c>
    </row>
    <row r="62" spans="1:6" ht="34.5" customHeight="1">
      <c r="A62" s="36" t="s">
        <v>79</v>
      </c>
      <c r="B62" s="37" t="s">
        <v>31</v>
      </c>
      <c r="C62" s="38" t="s">
        <v>438</v>
      </c>
      <c r="D62" s="39" t="s">
        <v>40</v>
      </c>
      <c r="E62" s="39">
        <v>20640.11</v>
      </c>
      <c r="F62" s="40" t="str">
        <f t="shared" si="1"/>
        <v>-</v>
      </c>
    </row>
    <row r="63" spans="1:6" ht="28.5" customHeight="1">
      <c r="A63" s="36" t="s">
        <v>80</v>
      </c>
      <c r="B63" s="37" t="s">
        <v>31</v>
      </c>
      <c r="C63" s="38" t="s">
        <v>439</v>
      </c>
      <c r="D63" s="39" t="s">
        <v>40</v>
      </c>
      <c r="E63" s="39">
        <v>20640.11</v>
      </c>
      <c r="F63" s="40" t="str">
        <f t="shared" si="1"/>
        <v>-</v>
      </c>
    </row>
    <row r="64" spans="1:6" ht="44.25" customHeight="1">
      <c r="A64" s="36" t="s">
        <v>81</v>
      </c>
      <c r="B64" s="37" t="s">
        <v>31</v>
      </c>
      <c r="C64" s="38" t="s">
        <v>440</v>
      </c>
      <c r="D64" s="39" t="s">
        <v>40</v>
      </c>
      <c r="E64" s="39">
        <v>20640.11</v>
      </c>
      <c r="F64" s="40" t="str">
        <f t="shared" si="1"/>
        <v>-</v>
      </c>
    </row>
    <row r="65" spans="1:6" ht="54" customHeight="1">
      <c r="A65" s="36" t="s">
        <v>82</v>
      </c>
      <c r="B65" s="37" t="s">
        <v>31</v>
      </c>
      <c r="C65" s="38" t="s">
        <v>441</v>
      </c>
      <c r="D65" s="39" t="s">
        <v>40</v>
      </c>
      <c r="E65" s="39">
        <v>20640.11</v>
      </c>
      <c r="F65" s="40" t="str">
        <f t="shared" si="1"/>
        <v>-</v>
      </c>
    </row>
    <row r="66" spans="1:6" ht="26.25" customHeight="1">
      <c r="A66" s="36" t="s">
        <v>83</v>
      </c>
      <c r="B66" s="37" t="s">
        <v>31</v>
      </c>
      <c r="C66" s="38" t="s">
        <v>426</v>
      </c>
      <c r="D66" s="39">
        <v>80658400</v>
      </c>
      <c r="E66" s="39">
        <v>2450028.29</v>
      </c>
      <c r="F66" s="40">
        <f t="shared" si="1"/>
        <v>78208371.709999993</v>
      </c>
    </row>
    <row r="67" spans="1:6" ht="43.5" customHeight="1">
      <c r="A67" s="36" t="s">
        <v>84</v>
      </c>
      <c r="B67" s="37" t="s">
        <v>31</v>
      </c>
      <c r="C67" s="38" t="s">
        <v>427</v>
      </c>
      <c r="D67" s="39">
        <v>80658400</v>
      </c>
      <c r="E67" s="39">
        <v>2437828.29</v>
      </c>
      <c r="F67" s="40">
        <f t="shared" si="1"/>
        <v>78220571.709999993</v>
      </c>
    </row>
    <row r="68" spans="1:6" ht="34.5" customHeight="1">
      <c r="A68" s="36" t="s">
        <v>85</v>
      </c>
      <c r="B68" s="37" t="s">
        <v>31</v>
      </c>
      <c r="C68" s="38" t="s">
        <v>428</v>
      </c>
      <c r="D68" s="39">
        <v>735000</v>
      </c>
      <c r="E68" s="39">
        <v>183750</v>
      </c>
      <c r="F68" s="40">
        <f t="shared" si="1"/>
        <v>551250</v>
      </c>
    </row>
    <row r="69" spans="1:6" ht="35.25" customHeight="1">
      <c r="A69" s="36" t="s">
        <v>86</v>
      </c>
      <c r="B69" s="37" t="s">
        <v>31</v>
      </c>
      <c r="C69" s="38" t="s">
        <v>429</v>
      </c>
      <c r="D69" s="39">
        <v>735000</v>
      </c>
      <c r="E69" s="39">
        <v>183750</v>
      </c>
      <c r="F69" s="40">
        <f t="shared" si="1"/>
        <v>551250</v>
      </c>
    </row>
    <row r="70" spans="1:6" ht="30" customHeight="1">
      <c r="A70" s="36" t="s">
        <v>87</v>
      </c>
      <c r="B70" s="37" t="s">
        <v>31</v>
      </c>
      <c r="C70" s="38" t="s">
        <v>430</v>
      </c>
      <c r="D70" s="39">
        <v>735000</v>
      </c>
      <c r="E70" s="39">
        <v>183750</v>
      </c>
      <c r="F70" s="40">
        <f t="shared" si="1"/>
        <v>551250</v>
      </c>
    </row>
    <row r="71" spans="1:6" ht="45.75" customHeight="1">
      <c r="A71" s="36" t="s">
        <v>88</v>
      </c>
      <c r="B71" s="37" t="s">
        <v>31</v>
      </c>
      <c r="C71" s="38" t="s">
        <v>431</v>
      </c>
      <c r="D71" s="39">
        <v>8906400</v>
      </c>
      <c r="E71" s="39">
        <v>2226600</v>
      </c>
      <c r="F71" s="40">
        <f t="shared" si="1"/>
        <v>6679800</v>
      </c>
    </row>
    <row r="72" spans="1:6" ht="27.75" customHeight="1">
      <c r="A72" s="36" t="s">
        <v>89</v>
      </c>
      <c r="B72" s="37" t="s">
        <v>31</v>
      </c>
      <c r="C72" s="38" t="s">
        <v>432</v>
      </c>
      <c r="D72" s="39">
        <v>164500</v>
      </c>
      <c r="E72" s="39">
        <v>27478.29</v>
      </c>
      <c r="F72" s="40">
        <f t="shared" si="1"/>
        <v>137021.71</v>
      </c>
    </row>
    <row r="73" spans="1:6" ht="43.5" customHeight="1">
      <c r="A73" s="36" t="s">
        <v>90</v>
      </c>
      <c r="B73" s="37" t="s">
        <v>31</v>
      </c>
      <c r="C73" s="38" t="s">
        <v>433</v>
      </c>
      <c r="D73" s="39">
        <v>200</v>
      </c>
      <c r="E73" s="39">
        <v>200</v>
      </c>
      <c r="F73" s="40" t="str">
        <f t="shared" si="1"/>
        <v>-</v>
      </c>
    </row>
    <row r="74" spans="1:6" ht="43.5" customHeight="1">
      <c r="A74" s="36" t="s">
        <v>91</v>
      </c>
      <c r="B74" s="37" t="s">
        <v>31</v>
      </c>
      <c r="C74" s="38" t="s">
        <v>434</v>
      </c>
      <c r="D74" s="39">
        <v>200</v>
      </c>
      <c r="E74" s="39">
        <v>200</v>
      </c>
      <c r="F74" s="40" t="str">
        <f t="shared" si="1"/>
        <v>-</v>
      </c>
    </row>
    <row r="75" spans="1:6" ht="45.75" customHeight="1">
      <c r="A75" s="36" t="s">
        <v>92</v>
      </c>
      <c r="B75" s="37" t="s">
        <v>31</v>
      </c>
      <c r="C75" s="38" t="s">
        <v>435</v>
      </c>
      <c r="D75" s="39">
        <v>164300</v>
      </c>
      <c r="E75" s="39">
        <v>27278.29</v>
      </c>
      <c r="F75" s="40">
        <f t="shared" si="1"/>
        <v>137021.71</v>
      </c>
    </row>
    <row r="76" spans="1:6" ht="39" customHeight="1">
      <c r="A76" s="36" t="s">
        <v>93</v>
      </c>
      <c r="B76" s="37" t="s">
        <v>31</v>
      </c>
      <c r="C76" s="160" t="s">
        <v>424</v>
      </c>
      <c r="D76" s="39">
        <v>164300</v>
      </c>
      <c r="E76" s="39">
        <v>27278.29</v>
      </c>
      <c r="F76" s="40">
        <f t="shared" si="1"/>
        <v>137021.71</v>
      </c>
    </row>
    <row r="77" spans="1:6" ht="25.5" customHeight="1">
      <c r="A77" s="36" t="s">
        <v>94</v>
      </c>
      <c r="B77" s="37" t="s">
        <v>31</v>
      </c>
      <c r="C77" s="160" t="s">
        <v>423</v>
      </c>
      <c r="D77" s="39">
        <v>70852500</v>
      </c>
      <c r="E77" s="39" t="s">
        <v>40</v>
      </c>
      <c r="F77" s="40">
        <f t="shared" si="1"/>
        <v>70852500</v>
      </c>
    </row>
    <row r="78" spans="1:6" ht="30" customHeight="1">
      <c r="A78" s="36" t="s">
        <v>95</v>
      </c>
      <c r="B78" s="37" t="s">
        <v>31</v>
      </c>
      <c r="C78" s="160" t="s">
        <v>422</v>
      </c>
      <c r="D78" s="39">
        <v>70852500</v>
      </c>
      <c r="E78" s="39" t="s">
        <v>40</v>
      </c>
      <c r="F78" s="40">
        <f t="shared" si="1"/>
        <v>70852500</v>
      </c>
    </row>
    <row r="79" spans="1:6" ht="33" customHeight="1">
      <c r="A79" s="36" t="s">
        <v>96</v>
      </c>
      <c r="B79" s="37" t="s">
        <v>31</v>
      </c>
      <c r="C79" s="160" t="s">
        <v>421</v>
      </c>
      <c r="D79" s="39">
        <v>70852500</v>
      </c>
      <c r="E79" s="39" t="s">
        <v>40</v>
      </c>
      <c r="F79" s="40">
        <f t="shared" si="1"/>
        <v>70852500</v>
      </c>
    </row>
    <row r="80" spans="1:6" ht="62.25" customHeight="1">
      <c r="A80" s="36" t="s">
        <v>97</v>
      </c>
      <c r="B80" s="37" t="s">
        <v>31</v>
      </c>
      <c r="C80" s="160" t="s">
        <v>420</v>
      </c>
      <c r="D80" s="39" t="s">
        <v>40</v>
      </c>
      <c r="E80" s="39">
        <v>12200</v>
      </c>
      <c r="F80" s="40" t="str">
        <f t="shared" si="1"/>
        <v>-</v>
      </c>
    </row>
    <row r="81" spans="1:6" ht="83.25" customHeight="1">
      <c r="A81" s="41" t="s">
        <v>98</v>
      </c>
      <c r="B81" s="37" t="s">
        <v>31</v>
      </c>
      <c r="C81" s="160" t="s">
        <v>419</v>
      </c>
      <c r="D81" s="39" t="s">
        <v>40</v>
      </c>
      <c r="E81" s="39">
        <v>12200</v>
      </c>
      <c r="F81" s="40" t="str">
        <f t="shared" si="1"/>
        <v>-</v>
      </c>
    </row>
    <row r="82" spans="1:6" ht="74.25" customHeight="1">
      <c r="A82" s="41" t="s">
        <v>99</v>
      </c>
      <c r="B82" s="37" t="s">
        <v>31</v>
      </c>
      <c r="C82" s="160" t="s">
        <v>418</v>
      </c>
      <c r="D82" s="39" t="s">
        <v>40</v>
      </c>
      <c r="E82" s="39">
        <v>12200</v>
      </c>
      <c r="F82" s="40" t="str">
        <f t="shared" si="1"/>
        <v>-</v>
      </c>
    </row>
    <row r="83" spans="1:6" ht="60.75" customHeight="1">
      <c r="A83" s="36" t="s">
        <v>100</v>
      </c>
      <c r="B83" s="37" t="s">
        <v>31</v>
      </c>
      <c r="C83" s="160" t="s">
        <v>417</v>
      </c>
      <c r="D83" s="39" t="s">
        <v>40</v>
      </c>
      <c r="E83" s="39">
        <v>12200</v>
      </c>
      <c r="F83" s="40" t="str">
        <f t="shared" si="1"/>
        <v>-</v>
      </c>
    </row>
    <row r="84" spans="1:6" ht="12.75" customHeight="1">
      <c r="A84" s="42"/>
      <c r="B84" s="43"/>
      <c r="C84" s="43"/>
      <c r="D84" s="44"/>
      <c r="E84" s="44"/>
      <c r="F84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2"/>
  <sheetViews>
    <sheetView showGridLines="0" topLeftCell="A156" workbookViewId="0">
      <selection activeCell="O168" sqref="O168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89" t="s">
        <v>101</v>
      </c>
      <c r="B2" s="89"/>
      <c r="C2" s="89"/>
      <c r="D2" s="89"/>
      <c r="E2" s="18"/>
      <c r="F2" s="14" t="s">
        <v>102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03" t="s">
        <v>21</v>
      </c>
      <c r="B4" s="90" t="s">
        <v>22</v>
      </c>
      <c r="C4" s="101" t="s">
        <v>103</v>
      </c>
      <c r="D4" s="86" t="s">
        <v>24</v>
      </c>
      <c r="E4" s="106" t="s">
        <v>25</v>
      </c>
      <c r="F4" s="83" t="s">
        <v>26</v>
      </c>
    </row>
    <row r="5" spans="1:6" ht="5.45" customHeight="1">
      <c r="A5" s="104"/>
      <c r="B5" s="91"/>
      <c r="C5" s="102"/>
      <c r="D5" s="87"/>
      <c r="E5" s="107"/>
      <c r="F5" s="84"/>
    </row>
    <row r="6" spans="1:6" ht="9.6" customHeight="1">
      <c r="A6" s="104"/>
      <c r="B6" s="91"/>
      <c r="C6" s="102"/>
      <c r="D6" s="87"/>
      <c r="E6" s="107"/>
      <c r="F6" s="84"/>
    </row>
    <row r="7" spans="1:6" ht="6" customHeight="1">
      <c r="A7" s="104"/>
      <c r="B7" s="91"/>
      <c r="C7" s="102"/>
      <c r="D7" s="87"/>
      <c r="E7" s="107"/>
      <c r="F7" s="84"/>
    </row>
    <row r="8" spans="1:6" ht="6.6" customHeight="1">
      <c r="A8" s="104"/>
      <c r="B8" s="91"/>
      <c r="C8" s="102"/>
      <c r="D8" s="87"/>
      <c r="E8" s="107"/>
      <c r="F8" s="84"/>
    </row>
    <row r="9" spans="1:6" ht="10.9" customHeight="1">
      <c r="A9" s="104"/>
      <c r="B9" s="91"/>
      <c r="C9" s="102"/>
      <c r="D9" s="87"/>
      <c r="E9" s="107"/>
      <c r="F9" s="84"/>
    </row>
    <row r="10" spans="1:6" ht="4.1500000000000004" hidden="1" customHeight="1">
      <c r="A10" s="104"/>
      <c r="B10" s="91"/>
      <c r="C10" s="48"/>
      <c r="D10" s="87"/>
      <c r="E10" s="49"/>
      <c r="F10" s="50"/>
    </row>
    <row r="11" spans="1:6" ht="13.15" hidden="1" customHeight="1">
      <c r="A11" s="105"/>
      <c r="B11" s="92"/>
      <c r="C11" s="51"/>
      <c r="D11" s="88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>
      <c r="A13" s="55" t="s">
        <v>104</v>
      </c>
      <c r="B13" s="56" t="s">
        <v>105</v>
      </c>
      <c r="C13" s="57" t="s">
        <v>106</v>
      </c>
      <c r="D13" s="58">
        <v>92924300</v>
      </c>
      <c r="E13" s="59">
        <v>3233072.57</v>
      </c>
      <c r="F13" s="60">
        <f>IF(OR(D13="-",IF(E13="-",0,E13)&gt;=IF(D13="-",0,D13)),"-",IF(D13="-",0,D13)-IF(E13="-",0,E13))</f>
        <v>89691227.430000007</v>
      </c>
    </row>
    <row r="14" spans="1:6" ht="15">
      <c r="A14" s="61" t="s">
        <v>33</v>
      </c>
      <c r="B14" s="62"/>
      <c r="C14" s="63"/>
      <c r="D14" s="64"/>
      <c r="E14" s="65"/>
      <c r="F14" s="66"/>
    </row>
    <row r="15" spans="1:6" ht="15">
      <c r="A15" s="67" t="s">
        <v>13</v>
      </c>
      <c r="B15" s="68" t="s">
        <v>105</v>
      </c>
      <c r="C15" s="69" t="s">
        <v>107</v>
      </c>
      <c r="D15" s="70">
        <v>92924300</v>
      </c>
      <c r="E15" s="71">
        <v>3233072.57</v>
      </c>
      <c r="F15" s="72">
        <f t="shared" ref="F15:F46" si="0">IF(OR(D15="-",IF(E15="-",0,E15)&gt;=IF(D15="-",0,D15)),"-",IF(D15="-",0,D15)-IF(E15="-",0,E15))</f>
        <v>89691227.430000007</v>
      </c>
    </row>
    <row r="16" spans="1:6" ht="15">
      <c r="A16" s="55" t="s">
        <v>108</v>
      </c>
      <c r="B16" s="56" t="s">
        <v>105</v>
      </c>
      <c r="C16" s="57" t="s">
        <v>109</v>
      </c>
      <c r="D16" s="58">
        <v>8390800</v>
      </c>
      <c r="E16" s="59">
        <v>1514922.64</v>
      </c>
      <c r="F16" s="60">
        <f t="shared" si="0"/>
        <v>6875877.3600000003</v>
      </c>
    </row>
    <row r="17" spans="1:6" ht="48.75" customHeight="1">
      <c r="A17" s="55" t="s">
        <v>110</v>
      </c>
      <c r="B17" s="56" t="s">
        <v>105</v>
      </c>
      <c r="C17" s="57" t="s">
        <v>111</v>
      </c>
      <c r="D17" s="58">
        <v>7872700</v>
      </c>
      <c r="E17" s="59">
        <v>1266167.01</v>
      </c>
      <c r="F17" s="60">
        <f t="shared" si="0"/>
        <v>6606532.9900000002</v>
      </c>
    </row>
    <row r="18" spans="1:6" ht="48.75" customHeight="1">
      <c r="A18" s="67" t="s">
        <v>110</v>
      </c>
      <c r="B18" s="68" t="s">
        <v>105</v>
      </c>
      <c r="C18" s="69" t="s">
        <v>112</v>
      </c>
      <c r="D18" s="70">
        <v>7872500</v>
      </c>
      <c r="E18" s="71">
        <v>1265967.01</v>
      </c>
      <c r="F18" s="72">
        <f t="shared" si="0"/>
        <v>6606532.9900000002</v>
      </c>
    </row>
    <row r="19" spans="1:6" ht="43.5" customHeight="1">
      <c r="A19" s="67" t="s">
        <v>113</v>
      </c>
      <c r="B19" s="68" t="s">
        <v>105</v>
      </c>
      <c r="C19" s="69" t="s">
        <v>114</v>
      </c>
      <c r="D19" s="70">
        <v>7872500</v>
      </c>
      <c r="E19" s="71">
        <v>1265967.01</v>
      </c>
      <c r="F19" s="72">
        <f t="shared" si="0"/>
        <v>6606532.9900000002</v>
      </c>
    </row>
    <row r="20" spans="1:6" ht="42.75" customHeight="1">
      <c r="A20" s="67" t="s">
        <v>115</v>
      </c>
      <c r="B20" s="68" t="s">
        <v>105</v>
      </c>
      <c r="C20" s="69" t="s">
        <v>116</v>
      </c>
      <c r="D20" s="70">
        <v>7325600</v>
      </c>
      <c r="E20" s="71">
        <v>1044657.51</v>
      </c>
      <c r="F20" s="72">
        <f t="shared" si="0"/>
        <v>6280942.4900000002</v>
      </c>
    </row>
    <row r="21" spans="1:6" ht="59.25" customHeight="1">
      <c r="A21" s="67" t="s">
        <v>117</v>
      </c>
      <c r="B21" s="68" t="s">
        <v>105</v>
      </c>
      <c r="C21" s="69" t="s">
        <v>118</v>
      </c>
      <c r="D21" s="70">
        <v>7325600</v>
      </c>
      <c r="E21" s="71">
        <v>1044657.51</v>
      </c>
      <c r="F21" s="72">
        <f t="shared" si="0"/>
        <v>6280942.4900000002</v>
      </c>
    </row>
    <row r="22" spans="1:6" ht="36.75" customHeight="1">
      <c r="A22" s="67" t="s">
        <v>119</v>
      </c>
      <c r="B22" s="68" t="s">
        <v>105</v>
      </c>
      <c r="C22" s="69" t="s">
        <v>120</v>
      </c>
      <c r="D22" s="70">
        <v>7325600</v>
      </c>
      <c r="E22" s="71">
        <v>1044657.51</v>
      </c>
      <c r="F22" s="72">
        <f t="shared" si="0"/>
        <v>6280942.4900000002</v>
      </c>
    </row>
    <row r="23" spans="1:6" ht="34.5" customHeight="1">
      <c r="A23" s="67" t="s">
        <v>121</v>
      </c>
      <c r="B23" s="68" t="s">
        <v>105</v>
      </c>
      <c r="C23" s="69" t="s">
        <v>122</v>
      </c>
      <c r="D23" s="70">
        <v>4898000</v>
      </c>
      <c r="E23" s="71">
        <v>847251.41</v>
      </c>
      <c r="F23" s="72">
        <f t="shared" si="0"/>
        <v>4050748.59</v>
      </c>
    </row>
    <row r="24" spans="1:6" ht="37.5" customHeight="1">
      <c r="A24" s="67" t="s">
        <v>123</v>
      </c>
      <c r="B24" s="68" t="s">
        <v>105</v>
      </c>
      <c r="C24" s="69" t="s">
        <v>124</v>
      </c>
      <c r="D24" s="70">
        <v>344800</v>
      </c>
      <c r="E24" s="71" t="s">
        <v>40</v>
      </c>
      <c r="F24" s="72">
        <f t="shared" si="0"/>
        <v>344800</v>
      </c>
    </row>
    <row r="25" spans="1:6" ht="38.25" customHeight="1">
      <c r="A25" s="67" t="s">
        <v>125</v>
      </c>
      <c r="B25" s="68" t="s">
        <v>105</v>
      </c>
      <c r="C25" s="69" t="s">
        <v>126</v>
      </c>
      <c r="D25" s="70">
        <v>2082800</v>
      </c>
      <c r="E25" s="71">
        <v>197406.1</v>
      </c>
      <c r="F25" s="72">
        <f t="shared" si="0"/>
        <v>1885393.9</v>
      </c>
    </row>
    <row r="26" spans="1:6" ht="32.25" customHeight="1">
      <c r="A26" s="67" t="s">
        <v>127</v>
      </c>
      <c r="B26" s="68" t="s">
        <v>105</v>
      </c>
      <c r="C26" s="69" t="s">
        <v>128</v>
      </c>
      <c r="D26" s="70">
        <v>546900</v>
      </c>
      <c r="E26" s="71">
        <v>221309.5</v>
      </c>
      <c r="F26" s="72">
        <f t="shared" si="0"/>
        <v>325590.5</v>
      </c>
    </row>
    <row r="27" spans="1:6" ht="37.5" customHeight="1">
      <c r="A27" s="67" t="s">
        <v>129</v>
      </c>
      <c r="B27" s="68" t="s">
        <v>105</v>
      </c>
      <c r="C27" s="69" t="s">
        <v>130</v>
      </c>
      <c r="D27" s="70">
        <v>546900</v>
      </c>
      <c r="E27" s="71">
        <v>221309.5</v>
      </c>
      <c r="F27" s="72">
        <f t="shared" si="0"/>
        <v>325590.5</v>
      </c>
    </row>
    <row r="28" spans="1:6" ht="33" customHeight="1">
      <c r="A28" s="67" t="s">
        <v>131</v>
      </c>
      <c r="B28" s="68" t="s">
        <v>105</v>
      </c>
      <c r="C28" s="69" t="s">
        <v>132</v>
      </c>
      <c r="D28" s="70">
        <v>546900</v>
      </c>
      <c r="E28" s="71">
        <v>221309.5</v>
      </c>
      <c r="F28" s="72">
        <f t="shared" si="0"/>
        <v>325590.5</v>
      </c>
    </row>
    <row r="29" spans="1:6" ht="24" customHeight="1">
      <c r="A29" s="67" t="s">
        <v>133</v>
      </c>
      <c r="B29" s="68" t="s">
        <v>105</v>
      </c>
      <c r="C29" s="69" t="s">
        <v>134</v>
      </c>
      <c r="D29" s="70">
        <v>283600</v>
      </c>
      <c r="E29" s="71">
        <v>44659.78</v>
      </c>
      <c r="F29" s="72">
        <f t="shared" si="0"/>
        <v>238940.22</v>
      </c>
    </row>
    <row r="30" spans="1:6" ht="22.5" customHeight="1">
      <c r="A30" s="67" t="s">
        <v>135</v>
      </c>
      <c r="B30" s="68" t="s">
        <v>105</v>
      </c>
      <c r="C30" s="69" t="s">
        <v>136</v>
      </c>
      <c r="D30" s="70">
        <v>263300</v>
      </c>
      <c r="E30" s="71">
        <v>176649.72</v>
      </c>
      <c r="F30" s="72">
        <f t="shared" si="0"/>
        <v>86650.28</v>
      </c>
    </row>
    <row r="31" spans="1:6" ht="39.75" customHeight="1">
      <c r="A31" s="67" t="s">
        <v>110</v>
      </c>
      <c r="B31" s="68" t="s">
        <v>105</v>
      </c>
      <c r="C31" s="69" t="s">
        <v>137</v>
      </c>
      <c r="D31" s="70">
        <v>200</v>
      </c>
      <c r="E31" s="71">
        <v>200</v>
      </c>
      <c r="F31" s="72" t="str">
        <f t="shared" si="0"/>
        <v>-</v>
      </c>
    </row>
    <row r="32" spans="1:6" ht="24" customHeight="1">
      <c r="A32" s="67" t="s">
        <v>138</v>
      </c>
      <c r="B32" s="68" t="s">
        <v>105</v>
      </c>
      <c r="C32" s="69" t="s">
        <v>139</v>
      </c>
      <c r="D32" s="70">
        <v>200</v>
      </c>
      <c r="E32" s="71">
        <v>200</v>
      </c>
      <c r="F32" s="72" t="str">
        <f t="shared" si="0"/>
        <v>-</v>
      </c>
    </row>
    <row r="33" spans="1:6" ht="112.5" customHeight="1">
      <c r="A33" s="73" t="s">
        <v>140</v>
      </c>
      <c r="B33" s="68" t="s">
        <v>105</v>
      </c>
      <c r="C33" s="69" t="s">
        <v>141</v>
      </c>
      <c r="D33" s="70">
        <v>200</v>
      </c>
      <c r="E33" s="71">
        <v>200</v>
      </c>
      <c r="F33" s="72" t="str">
        <f t="shared" si="0"/>
        <v>-</v>
      </c>
    </row>
    <row r="34" spans="1:6" ht="30.75" customHeight="1">
      <c r="A34" s="67" t="s">
        <v>129</v>
      </c>
      <c r="B34" s="68" t="s">
        <v>105</v>
      </c>
      <c r="C34" s="69" t="s">
        <v>142</v>
      </c>
      <c r="D34" s="70">
        <v>200</v>
      </c>
      <c r="E34" s="71">
        <v>200</v>
      </c>
      <c r="F34" s="72" t="str">
        <f t="shared" si="0"/>
        <v>-</v>
      </c>
    </row>
    <row r="35" spans="1:6" ht="30.75" customHeight="1">
      <c r="A35" s="67" t="s">
        <v>131</v>
      </c>
      <c r="B35" s="68" t="s">
        <v>105</v>
      </c>
      <c r="C35" s="69" t="s">
        <v>143</v>
      </c>
      <c r="D35" s="70">
        <v>200</v>
      </c>
      <c r="E35" s="71">
        <v>200</v>
      </c>
      <c r="F35" s="72" t="str">
        <f t="shared" si="0"/>
        <v>-</v>
      </c>
    </row>
    <row r="36" spans="1:6" ht="21.75" customHeight="1">
      <c r="A36" s="67" t="s">
        <v>133</v>
      </c>
      <c r="B36" s="68" t="s">
        <v>105</v>
      </c>
      <c r="C36" s="69" t="s">
        <v>144</v>
      </c>
      <c r="D36" s="70">
        <v>200</v>
      </c>
      <c r="E36" s="71">
        <v>200</v>
      </c>
      <c r="F36" s="72" t="str">
        <f t="shared" si="0"/>
        <v>-</v>
      </c>
    </row>
    <row r="37" spans="1:6" ht="36" customHeight="1">
      <c r="A37" s="55" t="s">
        <v>145</v>
      </c>
      <c r="B37" s="56" t="s">
        <v>105</v>
      </c>
      <c r="C37" s="57" t="s">
        <v>146</v>
      </c>
      <c r="D37" s="58">
        <v>134800</v>
      </c>
      <c r="E37" s="59">
        <v>33600</v>
      </c>
      <c r="F37" s="60">
        <f t="shared" si="0"/>
        <v>101200</v>
      </c>
    </row>
    <row r="38" spans="1:6" ht="44.25" customHeight="1">
      <c r="A38" s="67" t="s">
        <v>145</v>
      </c>
      <c r="B38" s="68" t="s">
        <v>105</v>
      </c>
      <c r="C38" s="69" t="s">
        <v>147</v>
      </c>
      <c r="D38" s="70">
        <v>134800</v>
      </c>
      <c r="E38" s="71">
        <v>33600</v>
      </c>
      <c r="F38" s="72">
        <f t="shared" si="0"/>
        <v>101200</v>
      </c>
    </row>
    <row r="39" spans="1:6" ht="24.75" customHeight="1">
      <c r="A39" s="67" t="s">
        <v>138</v>
      </c>
      <c r="B39" s="68" t="s">
        <v>105</v>
      </c>
      <c r="C39" s="69" t="s">
        <v>148</v>
      </c>
      <c r="D39" s="70">
        <v>134800</v>
      </c>
      <c r="E39" s="71">
        <v>33600</v>
      </c>
      <c r="F39" s="72">
        <f t="shared" si="0"/>
        <v>101200</v>
      </c>
    </row>
    <row r="40" spans="1:6" ht="117" customHeight="1">
      <c r="A40" s="73" t="s">
        <v>149</v>
      </c>
      <c r="B40" s="68" t="s">
        <v>105</v>
      </c>
      <c r="C40" s="69" t="s">
        <v>150</v>
      </c>
      <c r="D40" s="70">
        <v>134800</v>
      </c>
      <c r="E40" s="71">
        <v>33600</v>
      </c>
      <c r="F40" s="72">
        <f t="shared" si="0"/>
        <v>101200</v>
      </c>
    </row>
    <row r="41" spans="1:6" ht="15">
      <c r="A41" s="67" t="s">
        <v>151</v>
      </c>
      <c r="B41" s="68" t="s">
        <v>105</v>
      </c>
      <c r="C41" s="69" t="s">
        <v>152</v>
      </c>
      <c r="D41" s="70">
        <v>134800</v>
      </c>
      <c r="E41" s="71">
        <v>33600</v>
      </c>
      <c r="F41" s="72">
        <f t="shared" si="0"/>
        <v>101200</v>
      </c>
    </row>
    <row r="42" spans="1:6" ht="15">
      <c r="A42" s="67" t="s">
        <v>94</v>
      </c>
      <c r="B42" s="68" t="s">
        <v>105</v>
      </c>
      <c r="C42" s="69" t="s">
        <v>153</v>
      </c>
      <c r="D42" s="70">
        <v>134800</v>
      </c>
      <c r="E42" s="71">
        <v>33600</v>
      </c>
      <c r="F42" s="72">
        <f t="shared" si="0"/>
        <v>101200</v>
      </c>
    </row>
    <row r="43" spans="1:6" ht="15">
      <c r="A43" s="55" t="s">
        <v>154</v>
      </c>
      <c r="B43" s="56" t="s">
        <v>105</v>
      </c>
      <c r="C43" s="57" t="s">
        <v>155</v>
      </c>
      <c r="D43" s="58">
        <v>42500</v>
      </c>
      <c r="E43" s="59" t="s">
        <v>40</v>
      </c>
      <c r="F43" s="60">
        <f t="shared" si="0"/>
        <v>42500</v>
      </c>
    </row>
    <row r="44" spans="1:6" ht="15">
      <c r="A44" s="67" t="s">
        <v>154</v>
      </c>
      <c r="B44" s="68" t="s">
        <v>105</v>
      </c>
      <c r="C44" s="69" t="s">
        <v>156</v>
      </c>
      <c r="D44" s="70">
        <v>42500</v>
      </c>
      <c r="E44" s="71" t="s">
        <v>40</v>
      </c>
      <c r="F44" s="72">
        <f t="shared" si="0"/>
        <v>42500</v>
      </c>
    </row>
    <row r="45" spans="1:6" ht="15">
      <c r="A45" s="67" t="s">
        <v>157</v>
      </c>
      <c r="B45" s="68" t="s">
        <v>105</v>
      </c>
      <c r="C45" s="69" t="s">
        <v>158</v>
      </c>
      <c r="D45" s="70">
        <v>42500</v>
      </c>
      <c r="E45" s="71" t="s">
        <v>40</v>
      </c>
      <c r="F45" s="72">
        <f t="shared" si="0"/>
        <v>42500</v>
      </c>
    </row>
    <row r="46" spans="1:6" ht="66" customHeight="1">
      <c r="A46" s="67" t="s">
        <v>159</v>
      </c>
      <c r="B46" s="68" t="s">
        <v>105</v>
      </c>
      <c r="C46" s="69" t="s">
        <v>160</v>
      </c>
      <c r="D46" s="70">
        <v>42500</v>
      </c>
      <c r="E46" s="71" t="s">
        <v>40</v>
      </c>
      <c r="F46" s="72">
        <f t="shared" si="0"/>
        <v>42500</v>
      </c>
    </row>
    <row r="47" spans="1:6" ht="15">
      <c r="A47" s="67" t="s">
        <v>161</v>
      </c>
      <c r="B47" s="68" t="s">
        <v>105</v>
      </c>
      <c r="C47" s="69" t="s">
        <v>162</v>
      </c>
      <c r="D47" s="70">
        <v>42500</v>
      </c>
      <c r="E47" s="71" t="s">
        <v>40</v>
      </c>
      <c r="F47" s="72">
        <f t="shared" ref="F47:F78" si="1">IF(OR(D47="-",IF(E47="-",0,E47)&gt;=IF(D47="-",0,D47)),"-",IF(D47="-",0,D47)-IF(E47="-",0,E47))</f>
        <v>42500</v>
      </c>
    </row>
    <row r="48" spans="1:6" ht="15">
      <c r="A48" s="67" t="s">
        <v>163</v>
      </c>
      <c r="B48" s="68" t="s">
        <v>105</v>
      </c>
      <c r="C48" s="69" t="s">
        <v>164</v>
      </c>
      <c r="D48" s="70">
        <v>42500</v>
      </c>
      <c r="E48" s="71" t="s">
        <v>40</v>
      </c>
      <c r="F48" s="72">
        <f t="shared" si="1"/>
        <v>42500</v>
      </c>
    </row>
    <row r="49" spans="1:6" ht="15">
      <c r="A49" s="55" t="s">
        <v>165</v>
      </c>
      <c r="B49" s="56" t="s">
        <v>105</v>
      </c>
      <c r="C49" s="57" t="s">
        <v>166</v>
      </c>
      <c r="D49" s="58">
        <v>340800</v>
      </c>
      <c r="E49" s="59">
        <v>215155.63</v>
      </c>
      <c r="F49" s="60">
        <f t="shared" si="1"/>
        <v>125644.37</v>
      </c>
    </row>
    <row r="50" spans="1:6" ht="15">
      <c r="A50" s="67" t="s">
        <v>165</v>
      </c>
      <c r="B50" s="68" t="s">
        <v>105</v>
      </c>
      <c r="C50" s="69" t="s">
        <v>167</v>
      </c>
      <c r="D50" s="70">
        <v>135500</v>
      </c>
      <c r="E50" s="71">
        <v>43599</v>
      </c>
      <c r="F50" s="72">
        <f t="shared" si="1"/>
        <v>91901</v>
      </c>
    </row>
    <row r="51" spans="1:6" ht="44.25" customHeight="1">
      <c r="A51" s="67" t="s">
        <v>113</v>
      </c>
      <c r="B51" s="68" t="s">
        <v>105</v>
      </c>
      <c r="C51" s="69" t="s">
        <v>168</v>
      </c>
      <c r="D51" s="70">
        <v>135500</v>
      </c>
      <c r="E51" s="71">
        <v>43599</v>
      </c>
      <c r="F51" s="72">
        <f t="shared" si="1"/>
        <v>91901</v>
      </c>
    </row>
    <row r="52" spans="1:6" ht="30" customHeight="1">
      <c r="A52" s="67" t="s">
        <v>169</v>
      </c>
      <c r="B52" s="68" t="s">
        <v>105</v>
      </c>
      <c r="C52" s="69" t="s">
        <v>170</v>
      </c>
      <c r="D52" s="70">
        <v>20000</v>
      </c>
      <c r="E52" s="71">
        <v>20000</v>
      </c>
      <c r="F52" s="72" t="str">
        <f t="shared" si="1"/>
        <v>-</v>
      </c>
    </row>
    <row r="53" spans="1:6" ht="15">
      <c r="A53" s="67" t="s">
        <v>161</v>
      </c>
      <c r="B53" s="68" t="s">
        <v>105</v>
      </c>
      <c r="C53" s="69" t="s">
        <v>171</v>
      </c>
      <c r="D53" s="70">
        <v>20000</v>
      </c>
      <c r="E53" s="71">
        <v>20000</v>
      </c>
      <c r="F53" s="72" t="str">
        <f t="shared" si="1"/>
        <v>-</v>
      </c>
    </row>
    <row r="54" spans="1:6" ht="15">
      <c r="A54" s="67" t="s">
        <v>172</v>
      </c>
      <c r="B54" s="68" t="s">
        <v>105</v>
      </c>
      <c r="C54" s="69" t="s">
        <v>173</v>
      </c>
      <c r="D54" s="70">
        <v>20000</v>
      </c>
      <c r="E54" s="71">
        <v>20000</v>
      </c>
      <c r="F54" s="72" t="str">
        <f t="shared" si="1"/>
        <v>-</v>
      </c>
    </row>
    <row r="55" spans="1:6" ht="15">
      <c r="A55" s="67" t="s">
        <v>174</v>
      </c>
      <c r="B55" s="68" t="s">
        <v>105</v>
      </c>
      <c r="C55" s="69" t="s">
        <v>175</v>
      </c>
      <c r="D55" s="70">
        <v>20000</v>
      </c>
      <c r="E55" s="71">
        <v>20000</v>
      </c>
      <c r="F55" s="72" t="str">
        <f t="shared" si="1"/>
        <v>-</v>
      </c>
    </row>
    <row r="56" spans="1:6" ht="30" customHeight="1">
      <c r="A56" s="67" t="s">
        <v>176</v>
      </c>
      <c r="B56" s="68" t="s">
        <v>105</v>
      </c>
      <c r="C56" s="69" t="s">
        <v>177</v>
      </c>
      <c r="D56" s="70">
        <v>115500</v>
      </c>
      <c r="E56" s="71">
        <v>23599</v>
      </c>
      <c r="F56" s="72">
        <f t="shared" si="1"/>
        <v>91901</v>
      </c>
    </row>
    <row r="57" spans="1:6" ht="15">
      <c r="A57" s="67" t="s">
        <v>161</v>
      </c>
      <c r="B57" s="68" t="s">
        <v>105</v>
      </c>
      <c r="C57" s="69" t="s">
        <v>178</v>
      </c>
      <c r="D57" s="70">
        <v>115500</v>
      </c>
      <c r="E57" s="71">
        <v>23599</v>
      </c>
      <c r="F57" s="72">
        <f t="shared" si="1"/>
        <v>91901</v>
      </c>
    </row>
    <row r="58" spans="1:6" ht="15">
      <c r="A58" s="67" t="s">
        <v>172</v>
      </c>
      <c r="B58" s="68" t="s">
        <v>105</v>
      </c>
      <c r="C58" s="69" t="s">
        <v>179</v>
      </c>
      <c r="D58" s="70">
        <v>115500</v>
      </c>
      <c r="E58" s="71">
        <v>23599</v>
      </c>
      <c r="F58" s="72">
        <f t="shared" si="1"/>
        <v>91901</v>
      </c>
    </row>
    <row r="59" spans="1:6" ht="30.75" customHeight="1">
      <c r="A59" s="67" t="s">
        <v>180</v>
      </c>
      <c r="B59" s="68" t="s">
        <v>105</v>
      </c>
      <c r="C59" s="69" t="s">
        <v>181</v>
      </c>
      <c r="D59" s="70">
        <v>95500</v>
      </c>
      <c r="E59" s="71">
        <v>23599</v>
      </c>
      <c r="F59" s="72">
        <f t="shared" si="1"/>
        <v>71901</v>
      </c>
    </row>
    <row r="60" spans="1:6" ht="15">
      <c r="A60" s="67" t="s">
        <v>182</v>
      </c>
      <c r="B60" s="68" t="s">
        <v>105</v>
      </c>
      <c r="C60" s="69" t="s">
        <v>183</v>
      </c>
      <c r="D60" s="70">
        <v>20000</v>
      </c>
      <c r="E60" s="71" t="s">
        <v>40</v>
      </c>
      <c r="F60" s="72">
        <f t="shared" si="1"/>
        <v>20000</v>
      </c>
    </row>
    <row r="61" spans="1:6" ht="15">
      <c r="A61" s="67" t="s">
        <v>165</v>
      </c>
      <c r="B61" s="68" t="s">
        <v>105</v>
      </c>
      <c r="C61" s="69" t="s">
        <v>184</v>
      </c>
      <c r="D61" s="70">
        <v>42000</v>
      </c>
      <c r="E61" s="71">
        <v>8300</v>
      </c>
      <c r="F61" s="72">
        <f t="shared" si="1"/>
        <v>33700</v>
      </c>
    </row>
    <row r="62" spans="1:6" ht="41.25" customHeight="1">
      <c r="A62" s="67" t="s">
        <v>185</v>
      </c>
      <c r="B62" s="68" t="s">
        <v>105</v>
      </c>
      <c r="C62" s="69" t="s">
        <v>186</v>
      </c>
      <c r="D62" s="70">
        <v>42000</v>
      </c>
      <c r="E62" s="71">
        <v>8300</v>
      </c>
      <c r="F62" s="72">
        <f t="shared" si="1"/>
        <v>33700</v>
      </c>
    </row>
    <row r="63" spans="1:6" ht="61.5" customHeight="1">
      <c r="A63" s="67" t="s">
        <v>187</v>
      </c>
      <c r="B63" s="68" t="s">
        <v>105</v>
      </c>
      <c r="C63" s="69" t="s">
        <v>188</v>
      </c>
      <c r="D63" s="70">
        <v>42000</v>
      </c>
      <c r="E63" s="71">
        <v>8300</v>
      </c>
      <c r="F63" s="72">
        <f t="shared" si="1"/>
        <v>33700</v>
      </c>
    </row>
    <row r="64" spans="1:6" ht="32.25" customHeight="1">
      <c r="A64" s="67" t="s">
        <v>129</v>
      </c>
      <c r="B64" s="68" t="s">
        <v>105</v>
      </c>
      <c r="C64" s="69" t="s">
        <v>189</v>
      </c>
      <c r="D64" s="70">
        <v>42000</v>
      </c>
      <c r="E64" s="71">
        <v>8300</v>
      </c>
      <c r="F64" s="72">
        <f t="shared" si="1"/>
        <v>33700</v>
      </c>
    </row>
    <row r="65" spans="1:6" ht="33.75" customHeight="1">
      <c r="A65" s="67" t="s">
        <v>131</v>
      </c>
      <c r="B65" s="68" t="s">
        <v>105</v>
      </c>
      <c r="C65" s="69" t="s">
        <v>190</v>
      </c>
      <c r="D65" s="70">
        <v>42000</v>
      </c>
      <c r="E65" s="71">
        <v>8300</v>
      </c>
      <c r="F65" s="72">
        <f t="shared" si="1"/>
        <v>33700</v>
      </c>
    </row>
    <row r="66" spans="1:6" ht="15">
      <c r="A66" s="67" t="s">
        <v>133</v>
      </c>
      <c r="B66" s="68" t="s">
        <v>105</v>
      </c>
      <c r="C66" s="69" t="s">
        <v>191</v>
      </c>
      <c r="D66" s="70">
        <v>42000</v>
      </c>
      <c r="E66" s="71">
        <v>8300</v>
      </c>
      <c r="F66" s="72">
        <f t="shared" si="1"/>
        <v>33700</v>
      </c>
    </row>
    <row r="67" spans="1:6" ht="15">
      <c r="A67" s="67" t="s">
        <v>165</v>
      </c>
      <c r="B67" s="68" t="s">
        <v>105</v>
      </c>
      <c r="C67" s="69" t="s">
        <v>192</v>
      </c>
      <c r="D67" s="70">
        <v>163300</v>
      </c>
      <c r="E67" s="71">
        <v>163256.63</v>
      </c>
      <c r="F67" s="72">
        <f t="shared" si="1"/>
        <v>43.369999999995343</v>
      </c>
    </row>
    <row r="68" spans="1:6" ht="15">
      <c r="A68" s="67" t="s">
        <v>138</v>
      </c>
      <c r="B68" s="68" t="s">
        <v>105</v>
      </c>
      <c r="C68" s="69" t="s">
        <v>193</v>
      </c>
      <c r="D68" s="70">
        <v>163300</v>
      </c>
      <c r="E68" s="71">
        <v>163256.63</v>
      </c>
      <c r="F68" s="72">
        <f t="shared" si="1"/>
        <v>43.369999999995343</v>
      </c>
    </row>
    <row r="69" spans="1:6" ht="65.25" customHeight="1">
      <c r="A69" s="67" t="s">
        <v>194</v>
      </c>
      <c r="B69" s="68" t="s">
        <v>105</v>
      </c>
      <c r="C69" s="69" t="s">
        <v>195</v>
      </c>
      <c r="D69" s="70">
        <v>163300</v>
      </c>
      <c r="E69" s="71">
        <v>163256.63</v>
      </c>
      <c r="F69" s="72">
        <f t="shared" si="1"/>
        <v>43.369999999995343</v>
      </c>
    </row>
    <row r="70" spans="1:6" ht="15">
      <c r="A70" s="67" t="s">
        <v>161</v>
      </c>
      <c r="B70" s="68" t="s">
        <v>105</v>
      </c>
      <c r="C70" s="69" t="s">
        <v>196</v>
      </c>
      <c r="D70" s="70">
        <v>163300</v>
      </c>
      <c r="E70" s="71">
        <v>163256.63</v>
      </c>
      <c r="F70" s="72">
        <f t="shared" si="1"/>
        <v>43.369999999995343</v>
      </c>
    </row>
    <row r="71" spans="1:6" ht="15">
      <c r="A71" s="67" t="s">
        <v>197</v>
      </c>
      <c r="B71" s="68" t="s">
        <v>105</v>
      </c>
      <c r="C71" s="69" t="s">
        <v>198</v>
      </c>
      <c r="D71" s="70">
        <v>163300</v>
      </c>
      <c r="E71" s="71">
        <v>163256.63</v>
      </c>
      <c r="F71" s="72">
        <f t="shared" si="1"/>
        <v>43.369999999995343</v>
      </c>
    </row>
    <row r="72" spans="1:6" ht="35.25" customHeight="1">
      <c r="A72" s="67" t="s">
        <v>199</v>
      </c>
      <c r="B72" s="68" t="s">
        <v>105</v>
      </c>
      <c r="C72" s="69" t="s">
        <v>200</v>
      </c>
      <c r="D72" s="70">
        <v>163300</v>
      </c>
      <c r="E72" s="71">
        <v>163256.63</v>
      </c>
      <c r="F72" s="72">
        <f t="shared" si="1"/>
        <v>43.369999999995343</v>
      </c>
    </row>
    <row r="73" spans="1:6" ht="15">
      <c r="A73" s="55" t="s">
        <v>201</v>
      </c>
      <c r="B73" s="56" t="s">
        <v>105</v>
      </c>
      <c r="C73" s="57" t="s">
        <v>202</v>
      </c>
      <c r="D73" s="58">
        <v>164300</v>
      </c>
      <c r="E73" s="59">
        <v>27278.29</v>
      </c>
      <c r="F73" s="60">
        <f t="shared" si="1"/>
        <v>137021.71</v>
      </c>
    </row>
    <row r="74" spans="1:6" ht="15">
      <c r="A74" s="55" t="s">
        <v>203</v>
      </c>
      <c r="B74" s="56" t="s">
        <v>105</v>
      </c>
      <c r="C74" s="57" t="s">
        <v>204</v>
      </c>
      <c r="D74" s="58">
        <v>164300</v>
      </c>
      <c r="E74" s="59">
        <v>27278.29</v>
      </c>
      <c r="F74" s="60">
        <f t="shared" si="1"/>
        <v>137021.71</v>
      </c>
    </row>
    <row r="75" spans="1:6" ht="15">
      <c r="A75" s="67" t="s">
        <v>203</v>
      </c>
      <c r="B75" s="68" t="s">
        <v>105</v>
      </c>
      <c r="C75" s="69" t="s">
        <v>205</v>
      </c>
      <c r="D75" s="70">
        <v>164300</v>
      </c>
      <c r="E75" s="71">
        <v>27278.29</v>
      </c>
      <c r="F75" s="72">
        <f t="shared" si="1"/>
        <v>137021.71</v>
      </c>
    </row>
    <row r="76" spans="1:6" ht="15">
      <c r="A76" s="67" t="s">
        <v>138</v>
      </c>
      <c r="B76" s="68" t="s">
        <v>105</v>
      </c>
      <c r="C76" s="69" t="s">
        <v>206</v>
      </c>
      <c r="D76" s="70">
        <v>164300</v>
      </c>
      <c r="E76" s="71">
        <v>27278.29</v>
      </c>
      <c r="F76" s="72">
        <f t="shared" si="1"/>
        <v>137021.71</v>
      </c>
    </row>
    <row r="77" spans="1:6" ht="59.25" customHeight="1">
      <c r="A77" s="67" t="s">
        <v>207</v>
      </c>
      <c r="B77" s="68" t="s">
        <v>105</v>
      </c>
      <c r="C77" s="69" t="s">
        <v>208</v>
      </c>
      <c r="D77" s="70">
        <v>164300</v>
      </c>
      <c r="E77" s="71">
        <v>27278.29</v>
      </c>
      <c r="F77" s="72">
        <f t="shared" si="1"/>
        <v>137021.71</v>
      </c>
    </row>
    <row r="78" spans="1:6" ht="52.5" customHeight="1">
      <c r="A78" s="67" t="s">
        <v>117</v>
      </c>
      <c r="B78" s="68" t="s">
        <v>105</v>
      </c>
      <c r="C78" s="69" t="s">
        <v>209</v>
      </c>
      <c r="D78" s="70">
        <v>159300</v>
      </c>
      <c r="E78" s="71">
        <v>27278.29</v>
      </c>
      <c r="F78" s="72">
        <f t="shared" si="1"/>
        <v>132021.71</v>
      </c>
    </row>
    <row r="79" spans="1:6" ht="33" customHeight="1">
      <c r="A79" s="67" t="s">
        <v>119</v>
      </c>
      <c r="B79" s="68" t="s">
        <v>105</v>
      </c>
      <c r="C79" s="69" t="s">
        <v>210</v>
      </c>
      <c r="D79" s="70">
        <v>159300</v>
      </c>
      <c r="E79" s="71">
        <v>27278.29</v>
      </c>
      <c r="F79" s="72">
        <f t="shared" ref="F79:F110" si="2">IF(OR(D79="-",IF(E79="-",0,E79)&gt;=IF(D79="-",0,D79)),"-",IF(D79="-",0,D79)-IF(E79="-",0,E79))</f>
        <v>132021.71</v>
      </c>
    </row>
    <row r="80" spans="1:6" ht="36" customHeight="1">
      <c r="A80" s="67" t="s">
        <v>121</v>
      </c>
      <c r="B80" s="68" t="s">
        <v>105</v>
      </c>
      <c r="C80" s="69" t="s">
        <v>211</v>
      </c>
      <c r="D80" s="70">
        <v>112400</v>
      </c>
      <c r="E80" s="71">
        <v>22176</v>
      </c>
      <c r="F80" s="72">
        <f t="shared" si="2"/>
        <v>90224</v>
      </c>
    </row>
    <row r="81" spans="1:6" ht="36.75" customHeight="1">
      <c r="A81" s="67" t="s">
        <v>125</v>
      </c>
      <c r="B81" s="68" t="s">
        <v>105</v>
      </c>
      <c r="C81" s="69" t="s">
        <v>212</v>
      </c>
      <c r="D81" s="70">
        <v>46900</v>
      </c>
      <c r="E81" s="71">
        <v>5102.29</v>
      </c>
      <c r="F81" s="72">
        <f t="shared" si="2"/>
        <v>41797.71</v>
      </c>
    </row>
    <row r="82" spans="1:6" ht="30" customHeight="1">
      <c r="A82" s="67" t="s">
        <v>129</v>
      </c>
      <c r="B82" s="68" t="s">
        <v>105</v>
      </c>
      <c r="C82" s="69" t="s">
        <v>213</v>
      </c>
      <c r="D82" s="70">
        <v>5000</v>
      </c>
      <c r="E82" s="71" t="s">
        <v>40</v>
      </c>
      <c r="F82" s="72">
        <f t="shared" si="2"/>
        <v>5000</v>
      </c>
    </row>
    <row r="83" spans="1:6" ht="32.25" customHeight="1">
      <c r="A83" s="67" t="s">
        <v>131</v>
      </c>
      <c r="B83" s="68" t="s">
        <v>105</v>
      </c>
      <c r="C83" s="69" t="s">
        <v>214</v>
      </c>
      <c r="D83" s="70">
        <v>5000</v>
      </c>
      <c r="E83" s="71" t="s">
        <v>40</v>
      </c>
      <c r="F83" s="72">
        <f t="shared" si="2"/>
        <v>5000</v>
      </c>
    </row>
    <row r="84" spans="1:6" ht="15">
      <c r="A84" s="67" t="s">
        <v>133</v>
      </c>
      <c r="B84" s="68" t="s">
        <v>105</v>
      </c>
      <c r="C84" s="69" t="s">
        <v>215</v>
      </c>
      <c r="D84" s="70">
        <v>5000</v>
      </c>
      <c r="E84" s="71" t="s">
        <v>40</v>
      </c>
      <c r="F84" s="72">
        <f t="shared" si="2"/>
        <v>5000</v>
      </c>
    </row>
    <row r="85" spans="1:6" ht="18.75" customHeight="1">
      <c r="A85" s="55" t="s">
        <v>216</v>
      </c>
      <c r="B85" s="56" t="s">
        <v>105</v>
      </c>
      <c r="C85" s="57" t="s">
        <v>217</v>
      </c>
      <c r="D85" s="58">
        <v>315500</v>
      </c>
      <c r="E85" s="59">
        <v>57900</v>
      </c>
      <c r="F85" s="60">
        <f t="shared" si="2"/>
        <v>257600</v>
      </c>
    </row>
    <row r="86" spans="1:6" ht="15">
      <c r="A86" s="55" t="s">
        <v>218</v>
      </c>
      <c r="B86" s="56" t="s">
        <v>105</v>
      </c>
      <c r="C86" s="57" t="s">
        <v>219</v>
      </c>
      <c r="D86" s="58">
        <v>315500</v>
      </c>
      <c r="E86" s="59">
        <v>57900</v>
      </c>
      <c r="F86" s="60">
        <f t="shared" si="2"/>
        <v>257600</v>
      </c>
    </row>
    <row r="87" spans="1:6" ht="15">
      <c r="A87" s="67" t="s">
        <v>218</v>
      </c>
      <c r="B87" s="68" t="s">
        <v>105</v>
      </c>
      <c r="C87" s="69" t="s">
        <v>220</v>
      </c>
      <c r="D87" s="70">
        <v>315500</v>
      </c>
      <c r="E87" s="71">
        <v>57900</v>
      </c>
      <c r="F87" s="72">
        <f t="shared" si="2"/>
        <v>257600</v>
      </c>
    </row>
    <row r="88" spans="1:6" ht="18.75" customHeight="1">
      <c r="A88" s="67" t="s">
        <v>221</v>
      </c>
      <c r="B88" s="68" t="s">
        <v>105</v>
      </c>
      <c r="C88" s="69" t="s">
        <v>222</v>
      </c>
      <c r="D88" s="70">
        <v>83900</v>
      </c>
      <c r="E88" s="71" t="s">
        <v>40</v>
      </c>
      <c r="F88" s="72">
        <f t="shared" si="2"/>
        <v>83900</v>
      </c>
    </row>
    <row r="89" spans="1:6" ht="15">
      <c r="A89" s="67" t="s">
        <v>223</v>
      </c>
      <c r="B89" s="68" t="s">
        <v>105</v>
      </c>
      <c r="C89" s="69" t="s">
        <v>224</v>
      </c>
      <c r="D89" s="70">
        <v>83900</v>
      </c>
      <c r="E89" s="71" t="s">
        <v>40</v>
      </c>
      <c r="F89" s="72">
        <f t="shared" si="2"/>
        <v>83900</v>
      </c>
    </row>
    <row r="90" spans="1:6" ht="30" customHeight="1">
      <c r="A90" s="67" t="s">
        <v>129</v>
      </c>
      <c r="B90" s="68" t="s">
        <v>105</v>
      </c>
      <c r="C90" s="69" t="s">
        <v>225</v>
      </c>
      <c r="D90" s="70">
        <v>83900</v>
      </c>
      <c r="E90" s="71" t="s">
        <v>40</v>
      </c>
      <c r="F90" s="72">
        <f t="shared" si="2"/>
        <v>83900</v>
      </c>
    </row>
    <row r="91" spans="1:6" ht="31.5" customHeight="1">
      <c r="A91" s="67" t="s">
        <v>131</v>
      </c>
      <c r="B91" s="68" t="s">
        <v>105</v>
      </c>
      <c r="C91" s="69" t="s">
        <v>226</v>
      </c>
      <c r="D91" s="70">
        <v>83900</v>
      </c>
      <c r="E91" s="71" t="s">
        <v>40</v>
      </c>
      <c r="F91" s="72">
        <f t="shared" si="2"/>
        <v>83900</v>
      </c>
    </row>
    <row r="92" spans="1:6" ht="15">
      <c r="A92" s="67" t="s">
        <v>133</v>
      </c>
      <c r="B92" s="68" t="s">
        <v>105</v>
      </c>
      <c r="C92" s="69" t="s">
        <v>227</v>
      </c>
      <c r="D92" s="70">
        <v>83900</v>
      </c>
      <c r="E92" s="71" t="s">
        <v>40</v>
      </c>
      <c r="F92" s="72">
        <f t="shared" si="2"/>
        <v>83900</v>
      </c>
    </row>
    <row r="93" spans="1:6" ht="35.25" customHeight="1">
      <c r="A93" s="67" t="s">
        <v>228</v>
      </c>
      <c r="B93" s="68" t="s">
        <v>105</v>
      </c>
      <c r="C93" s="69" t="s">
        <v>229</v>
      </c>
      <c r="D93" s="70">
        <v>231600</v>
      </c>
      <c r="E93" s="71">
        <v>57900</v>
      </c>
      <c r="F93" s="72">
        <f t="shared" si="2"/>
        <v>173700</v>
      </c>
    </row>
    <row r="94" spans="1:6" ht="81.75" customHeight="1">
      <c r="A94" s="73" t="s">
        <v>230</v>
      </c>
      <c r="B94" s="68" t="s">
        <v>105</v>
      </c>
      <c r="C94" s="69" t="s">
        <v>231</v>
      </c>
      <c r="D94" s="70">
        <v>231600</v>
      </c>
      <c r="E94" s="71">
        <v>57900</v>
      </c>
      <c r="F94" s="72">
        <f t="shared" si="2"/>
        <v>173700</v>
      </c>
    </row>
    <row r="95" spans="1:6" ht="15">
      <c r="A95" s="67" t="s">
        <v>151</v>
      </c>
      <c r="B95" s="68" t="s">
        <v>105</v>
      </c>
      <c r="C95" s="69" t="s">
        <v>232</v>
      </c>
      <c r="D95" s="70">
        <v>231600</v>
      </c>
      <c r="E95" s="71">
        <v>57900</v>
      </c>
      <c r="F95" s="72">
        <f t="shared" si="2"/>
        <v>173700</v>
      </c>
    </row>
    <row r="96" spans="1:6" ht="15">
      <c r="A96" s="67" t="s">
        <v>94</v>
      </c>
      <c r="B96" s="68" t="s">
        <v>105</v>
      </c>
      <c r="C96" s="69" t="s">
        <v>233</v>
      </c>
      <c r="D96" s="70">
        <v>231600</v>
      </c>
      <c r="E96" s="71">
        <v>57900</v>
      </c>
      <c r="F96" s="72">
        <f t="shared" si="2"/>
        <v>173700</v>
      </c>
    </row>
    <row r="97" spans="1:6" ht="15">
      <c r="A97" s="55" t="s">
        <v>234</v>
      </c>
      <c r="B97" s="56" t="s">
        <v>105</v>
      </c>
      <c r="C97" s="57" t="s">
        <v>235</v>
      </c>
      <c r="D97" s="58">
        <v>6134800</v>
      </c>
      <c r="E97" s="59">
        <v>292211.84000000003</v>
      </c>
      <c r="F97" s="60">
        <f t="shared" si="2"/>
        <v>5842588.1600000001</v>
      </c>
    </row>
    <row r="98" spans="1:6" ht="15">
      <c r="A98" s="55" t="s">
        <v>236</v>
      </c>
      <c r="B98" s="56" t="s">
        <v>105</v>
      </c>
      <c r="C98" s="57" t="s">
        <v>237</v>
      </c>
      <c r="D98" s="58">
        <v>3438000</v>
      </c>
      <c r="E98" s="59">
        <v>9750.02</v>
      </c>
      <c r="F98" s="60">
        <f t="shared" si="2"/>
        <v>3428249.98</v>
      </c>
    </row>
    <row r="99" spans="1:6" ht="15">
      <c r="A99" s="67" t="s">
        <v>236</v>
      </c>
      <c r="B99" s="68" t="s">
        <v>105</v>
      </c>
      <c r="C99" s="69" t="s">
        <v>238</v>
      </c>
      <c r="D99" s="70">
        <v>3438000</v>
      </c>
      <c r="E99" s="71">
        <v>9750.02</v>
      </c>
      <c r="F99" s="72">
        <f t="shared" si="2"/>
        <v>3428249.98</v>
      </c>
    </row>
    <row r="100" spans="1:6" ht="44.25" customHeight="1">
      <c r="A100" s="67" t="s">
        <v>239</v>
      </c>
      <c r="B100" s="68" t="s">
        <v>105</v>
      </c>
      <c r="C100" s="69" t="s">
        <v>240</v>
      </c>
      <c r="D100" s="70">
        <v>3438000</v>
      </c>
      <c r="E100" s="71">
        <v>9750.02</v>
      </c>
      <c r="F100" s="72">
        <f t="shared" si="2"/>
        <v>3428249.98</v>
      </c>
    </row>
    <row r="101" spans="1:6" ht="45" customHeight="1">
      <c r="A101" s="67" t="s">
        <v>241</v>
      </c>
      <c r="B101" s="68" t="s">
        <v>105</v>
      </c>
      <c r="C101" s="69" t="s">
        <v>242</v>
      </c>
      <c r="D101" s="70">
        <v>3438000</v>
      </c>
      <c r="E101" s="71">
        <v>9750.02</v>
      </c>
      <c r="F101" s="72">
        <f t="shared" si="2"/>
        <v>3428249.98</v>
      </c>
    </row>
    <row r="102" spans="1:6" ht="15">
      <c r="A102" s="67" t="s">
        <v>161</v>
      </c>
      <c r="B102" s="68" t="s">
        <v>105</v>
      </c>
      <c r="C102" s="69" t="s">
        <v>243</v>
      </c>
      <c r="D102" s="70">
        <v>3438000</v>
      </c>
      <c r="E102" s="71">
        <v>9750.02</v>
      </c>
      <c r="F102" s="72">
        <f t="shared" si="2"/>
        <v>3428249.98</v>
      </c>
    </row>
    <row r="103" spans="1:6" ht="45.75" customHeight="1">
      <c r="A103" s="67" t="s">
        <v>244</v>
      </c>
      <c r="B103" s="68" t="s">
        <v>105</v>
      </c>
      <c r="C103" s="69" t="s">
        <v>245</v>
      </c>
      <c r="D103" s="70">
        <v>3438000</v>
      </c>
      <c r="E103" s="71">
        <v>9750.02</v>
      </c>
      <c r="F103" s="72">
        <f t="shared" si="2"/>
        <v>3428249.98</v>
      </c>
    </row>
    <row r="104" spans="1:6" ht="54" customHeight="1">
      <c r="A104" s="67" t="s">
        <v>246</v>
      </c>
      <c r="B104" s="68" t="s">
        <v>105</v>
      </c>
      <c r="C104" s="69" t="s">
        <v>247</v>
      </c>
      <c r="D104" s="70">
        <v>3438000</v>
      </c>
      <c r="E104" s="71">
        <v>9750.02</v>
      </c>
      <c r="F104" s="72">
        <f t="shared" si="2"/>
        <v>3428249.98</v>
      </c>
    </row>
    <row r="105" spans="1:6" ht="15">
      <c r="A105" s="55" t="s">
        <v>248</v>
      </c>
      <c r="B105" s="56" t="s">
        <v>105</v>
      </c>
      <c r="C105" s="57" t="s">
        <v>249</v>
      </c>
      <c r="D105" s="58">
        <v>2651800</v>
      </c>
      <c r="E105" s="59">
        <v>282461.82</v>
      </c>
      <c r="F105" s="60">
        <f t="shared" si="2"/>
        <v>2369338.1800000002</v>
      </c>
    </row>
    <row r="106" spans="1:6" ht="15">
      <c r="A106" s="67" t="s">
        <v>248</v>
      </c>
      <c r="B106" s="68" t="s">
        <v>105</v>
      </c>
      <c r="C106" s="69" t="s">
        <v>250</v>
      </c>
      <c r="D106" s="70">
        <v>2651800</v>
      </c>
      <c r="E106" s="71">
        <v>282461.82</v>
      </c>
      <c r="F106" s="72">
        <f t="shared" si="2"/>
        <v>2369338.1800000002</v>
      </c>
    </row>
    <row r="107" spans="1:6" ht="42" customHeight="1">
      <c r="A107" s="67" t="s">
        <v>251</v>
      </c>
      <c r="B107" s="68" t="s">
        <v>105</v>
      </c>
      <c r="C107" s="69" t="s">
        <v>252</v>
      </c>
      <c r="D107" s="70">
        <v>2621800</v>
      </c>
      <c r="E107" s="71">
        <v>282461.82</v>
      </c>
      <c r="F107" s="72">
        <f t="shared" si="2"/>
        <v>2339338.1800000002</v>
      </c>
    </row>
    <row r="108" spans="1:6" ht="38.25" customHeight="1">
      <c r="A108" s="67" t="s">
        <v>253</v>
      </c>
      <c r="B108" s="68" t="s">
        <v>105</v>
      </c>
      <c r="C108" s="69" t="s">
        <v>254</v>
      </c>
      <c r="D108" s="70">
        <v>2621800</v>
      </c>
      <c r="E108" s="71">
        <v>282461.82</v>
      </c>
      <c r="F108" s="72">
        <f t="shared" si="2"/>
        <v>2339338.1800000002</v>
      </c>
    </row>
    <row r="109" spans="1:6" ht="28.5" customHeight="1">
      <c r="A109" s="67" t="s">
        <v>129</v>
      </c>
      <c r="B109" s="68" t="s">
        <v>105</v>
      </c>
      <c r="C109" s="69" t="s">
        <v>255</v>
      </c>
      <c r="D109" s="70">
        <v>2621800</v>
      </c>
      <c r="E109" s="71">
        <v>282461.82</v>
      </c>
      <c r="F109" s="72">
        <f t="shared" si="2"/>
        <v>2339338.1800000002</v>
      </c>
    </row>
    <row r="110" spans="1:6" ht="30.75" customHeight="1">
      <c r="A110" s="67" t="s">
        <v>131</v>
      </c>
      <c r="B110" s="68" t="s">
        <v>105</v>
      </c>
      <c r="C110" s="69" t="s">
        <v>256</v>
      </c>
      <c r="D110" s="70">
        <v>2621800</v>
      </c>
      <c r="E110" s="71">
        <v>282461.82</v>
      </c>
      <c r="F110" s="72">
        <f t="shared" si="2"/>
        <v>2339338.1800000002</v>
      </c>
    </row>
    <row r="111" spans="1:6" ht="15">
      <c r="A111" s="67" t="s">
        <v>133</v>
      </c>
      <c r="B111" s="68" t="s">
        <v>105</v>
      </c>
      <c r="C111" s="69" t="s">
        <v>257</v>
      </c>
      <c r="D111" s="70">
        <v>2621800</v>
      </c>
      <c r="E111" s="71">
        <v>282461.82</v>
      </c>
      <c r="F111" s="72">
        <f t="shared" ref="F111:F142" si="3">IF(OR(D111="-",IF(E111="-",0,E111)&gt;=IF(D111="-",0,D111)),"-",IF(D111="-",0,D111)-IF(E111="-",0,E111))</f>
        <v>2339338.1800000002</v>
      </c>
    </row>
    <row r="112" spans="1:6" ht="37.5" customHeight="1">
      <c r="A112" s="67" t="s">
        <v>258</v>
      </c>
      <c r="B112" s="68" t="s">
        <v>105</v>
      </c>
      <c r="C112" s="69" t="s">
        <v>259</v>
      </c>
      <c r="D112" s="70">
        <v>30000</v>
      </c>
      <c r="E112" s="71" t="s">
        <v>40</v>
      </c>
      <c r="F112" s="72">
        <f t="shared" si="3"/>
        <v>30000</v>
      </c>
    </row>
    <row r="113" spans="1:6" ht="27" customHeight="1">
      <c r="A113" s="67" t="s">
        <v>260</v>
      </c>
      <c r="B113" s="68" t="s">
        <v>105</v>
      </c>
      <c r="C113" s="69" t="s">
        <v>261</v>
      </c>
      <c r="D113" s="70">
        <v>30000</v>
      </c>
      <c r="E113" s="71" t="s">
        <v>40</v>
      </c>
      <c r="F113" s="72">
        <f t="shared" si="3"/>
        <v>30000</v>
      </c>
    </row>
    <row r="114" spans="1:6" ht="27.75" customHeight="1">
      <c r="A114" s="67" t="s">
        <v>129</v>
      </c>
      <c r="B114" s="68" t="s">
        <v>105</v>
      </c>
      <c r="C114" s="69" t="s">
        <v>262</v>
      </c>
      <c r="D114" s="70">
        <v>30000</v>
      </c>
      <c r="E114" s="71" t="s">
        <v>40</v>
      </c>
      <c r="F114" s="72">
        <f t="shared" si="3"/>
        <v>30000</v>
      </c>
    </row>
    <row r="115" spans="1:6" ht="35.25" customHeight="1">
      <c r="A115" s="67" t="s">
        <v>131</v>
      </c>
      <c r="B115" s="68" t="s">
        <v>105</v>
      </c>
      <c r="C115" s="69" t="s">
        <v>263</v>
      </c>
      <c r="D115" s="70">
        <v>30000</v>
      </c>
      <c r="E115" s="71" t="s">
        <v>40</v>
      </c>
      <c r="F115" s="72">
        <f t="shared" si="3"/>
        <v>30000</v>
      </c>
    </row>
    <row r="116" spans="1:6" ht="15">
      <c r="A116" s="67" t="s">
        <v>133</v>
      </c>
      <c r="B116" s="68" t="s">
        <v>105</v>
      </c>
      <c r="C116" s="69" t="s">
        <v>264</v>
      </c>
      <c r="D116" s="70">
        <v>30000</v>
      </c>
      <c r="E116" s="71" t="s">
        <v>40</v>
      </c>
      <c r="F116" s="72">
        <f t="shared" si="3"/>
        <v>30000</v>
      </c>
    </row>
    <row r="117" spans="1:6" ht="18.75" customHeight="1">
      <c r="A117" s="55" t="s">
        <v>265</v>
      </c>
      <c r="B117" s="56" t="s">
        <v>105</v>
      </c>
      <c r="C117" s="57" t="s">
        <v>266</v>
      </c>
      <c r="D117" s="58">
        <v>45000</v>
      </c>
      <c r="E117" s="59" t="s">
        <v>40</v>
      </c>
      <c r="F117" s="60">
        <f t="shared" si="3"/>
        <v>45000</v>
      </c>
    </row>
    <row r="118" spans="1:6" ht="15">
      <c r="A118" s="67" t="s">
        <v>265</v>
      </c>
      <c r="B118" s="68" t="s">
        <v>105</v>
      </c>
      <c r="C118" s="69" t="s">
        <v>267</v>
      </c>
      <c r="D118" s="70">
        <v>45000</v>
      </c>
      <c r="E118" s="71" t="s">
        <v>40</v>
      </c>
      <c r="F118" s="72">
        <f t="shared" si="3"/>
        <v>45000</v>
      </c>
    </row>
    <row r="119" spans="1:6" ht="15">
      <c r="A119" s="67" t="s">
        <v>138</v>
      </c>
      <c r="B119" s="68" t="s">
        <v>105</v>
      </c>
      <c r="C119" s="69" t="s">
        <v>268</v>
      </c>
      <c r="D119" s="70">
        <v>45000</v>
      </c>
      <c r="E119" s="71" t="s">
        <v>40</v>
      </c>
      <c r="F119" s="72">
        <f t="shared" si="3"/>
        <v>45000</v>
      </c>
    </row>
    <row r="120" spans="1:6" ht="66.75" customHeight="1">
      <c r="A120" s="67" t="s">
        <v>269</v>
      </c>
      <c r="B120" s="68" t="s">
        <v>105</v>
      </c>
      <c r="C120" s="69" t="s">
        <v>270</v>
      </c>
      <c r="D120" s="70">
        <v>45000</v>
      </c>
      <c r="E120" s="71" t="s">
        <v>40</v>
      </c>
      <c r="F120" s="72">
        <f t="shared" si="3"/>
        <v>45000</v>
      </c>
    </row>
    <row r="121" spans="1:6" ht="26.25" customHeight="1">
      <c r="A121" s="67" t="s">
        <v>129</v>
      </c>
      <c r="B121" s="68" t="s">
        <v>105</v>
      </c>
      <c r="C121" s="69" t="s">
        <v>271</v>
      </c>
      <c r="D121" s="70">
        <v>45000</v>
      </c>
      <c r="E121" s="71" t="s">
        <v>40</v>
      </c>
      <c r="F121" s="72">
        <f t="shared" si="3"/>
        <v>45000</v>
      </c>
    </row>
    <row r="122" spans="1:6" ht="30.75" customHeight="1">
      <c r="A122" s="67" t="s">
        <v>131</v>
      </c>
      <c r="B122" s="68" t="s">
        <v>105</v>
      </c>
      <c r="C122" s="69" t="s">
        <v>272</v>
      </c>
      <c r="D122" s="70">
        <v>45000</v>
      </c>
      <c r="E122" s="71" t="s">
        <v>40</v>
      </c>
      <c r="F122" s="72">
        <f t="shared" si="3"/>
        <v>45000</v>
      </c>
    </row>
    <row r="123" spans="1:6" ht="15">
      <c r="A123" s="67" t="s">
        <v>133</v>
      </c>
      <c r="B123" s="68" t="s">
        <v>105</v>
      </c>
      <c r="C123" s="69" t="s">
        <v>273</v>
      </c>
      <c r="D123" s="70">
        <v>45000</v>
      </c>
      <c r="E123" s="71" t="s">
        <v>40</v>
      </c>
      <c r="F123" s="72">
        <f t="shared" si="3"/>
        <v>45000</v>
      </c>
    </row>
    <row r="124" spans="1:6" ht="15">
      <c r="A124" s="55" t="s">
        <v>274</v>
      </c>
      <c r="B124" s="56" t="s">
        <v>105</v>
      </c>
      <c r="C124" s="57" t="s">
        <v>275</v>
      </c>
      <c r="D124" s="58">
        <v>73616000</v>
      </c>
      <c r="E124" s="59">
        <v>71361.03</v>
      </c>
      <c r="F124" s="60">
        <f t="shared" si="3"/>
        <v>73544638.969999999</v>
      </c>
    </row>
    <row r="125" spans="1:6" ht="15">
      <c r="A125" s="55" t="s">
        <v>276</v>
      </c>
      <c r="B125" s="56" t="s">
        <v>105</v>
      </c>
      <c r="C125" s="57" t="s">
        <v>277</v>
      </c>
      <c r="D125" s="58">
        <v>72619400</v>
      </c>
      <c r="E125" s="59">
        <v>7045.64</v>
      </c>
      <c r="F125" s="60">
        <f t="shared" si="3"/>
        <v>72612354.359999999</v>
      </c>
    </row>
    <row r="126" spans="1:6" ht="15">
      <c r="A126" s="67" t="s">
        <v>276</v>
      </c>
      <c r="B126" s="68" t="s">
        <v>105</v>
      </c>
      <c r="C126" s="69" t="s">
        <v>278</v>
      </c>
      <c r="D126" s="70">
        <v>44300</v>
      </c>
      <c r="E126" s="71">
        <v>7045.64</v>
      </c>
      <c r="F126" s="72">
        <f t="shared" si="3"/>
        <v>37254.36</v>
      </c>
    </row>
    <row r="127" spans="1:6" ht="42" customHeight="1">
      <c r="A127" s="67" t="s">
        <v>279</v>
      </c>
      <c r="B127" s="68" t="s">
        <v>105</v>
      </c>
      <c r="C127" s="69" t="s">
        <v>280</v>
      </c>
      <c r="D127" s="70">
        <v>44300</v>
      </c>
      <c r="E127" s="71">
        <v>7045.64</v>
      </c>
      <c r="F127" s="72">
        <f t="shared" si="3"/>
        <v>37254.36</v>
      </c>
    </row>
    <row r="128" spans="1:6" ht="57.75" customHeight="1">
      <c r="A128" s="148" t="s">
        <v>398</v>
      </c>
      <c r="B128" s="68" t="s">
        <v>105</v>
      </c>
      <c r="C128" s="69" t="s">
        <v>281</v>
      </c>
      <c r="D128" s="70">
        <v>44300</v>
      </c>
      <c r="E128" s="71">
        <v>7045.64</v>
      </c>
      <c r="F128" s="72">
        <f t="shared" si="3"/>
        <v>37254.36</v>
      </c>
    </row>
    <row r="129" spans="1:6" ht="33.75" customHeight="1">
      <c r="A129" s="67" t="s">
        <v>129</v>
      </c>
      <c r="B129" s="68" t="s">
        <v>105</v>
      </c>
      <c r="C129" s="69" t="s">
        <v>282</v>
      </c>
      <c r="D129" s="70">
        <v>44300</v>
      </c>
      <c r="E129" s="71">
        <v>7045.64</v>
      </c>
      <c r="F129" s="72">
        <f t="shared" si="3"/>
        <v>37254.36</v>
      </c>
    </row>
    <row r="130" spans="1:6" ht="30" customHeight="1">
      <c r="A130" s="67" t="s">
        <v>131</v>
      </c>
      <c r="B130" s="68" t="s">
        <v>105</v>
      </c>
      <c r="C130" s="69" t="s">
        <v>283</v>
      </c>
      <c r="D130" s="70">
        <v>44300</v>
      </c>
      <c r="E130" s="71">
        <v>7045.64</v>
      </c>
      <c r="F130" s="72">
        <f t="shared" si="3"/>
        <v>37254.36</v>
      </c>
    </row>
    <row r="131" spans="1:6" ht="15">
      <c r="A131" s="67" t="s">
        <v>133</v>
      </c>
      <c r="B131" s="68" t="s">
        <v>105</v>
      </c>
      <c r="C131" s="69" t="s">
        <v>284</v>
      </c>
      <c r="D131" s="70">
        <v>44300</v>
      </c>
      <c r="E131" s="71">
        <v>7045.64</v>
      </c>
      <c r="F131" s="72">
        <f t="shared" si="3"/>
        <v>37254.36</v>
      </c>
    </row>
    <row r="132" spans="1:6" ht="15">
      <c r="A132" s="67" t="s">
        <v>276</v>
      </c>
      <c r="B132" s="68" t="s">
        <v>105</v>
      </c>
      <c r="C132" s="69" t="s">
        <v>285</v>
      </c>
      <c r="D132" s="70">
        <v>72575100</v>
      </c>
      <c r="E132" s="71" t="s">
        <v>40</v>
      </c>
      <c r="F132" s="72">
        <f t="shared" si="3"/>
        <v>72575100</v>
      </c>
    </row>
    <row r="133" spans="1:6" ht="51.75" customHeight="1">
      <c r="A133" s="67" t="s">
        <v>286</v>
      </c>
      <c r="B133" s="68" t="s">
        <v>105</v>
      </c>
      <c r="C133" s="69" t="s">
        <v>287</v>
      </c>
      <c r="D133" s="70">
        <v>72575100</v>
      </c>
      <c r="E133" s="71" t="s">
        <v>40</v>
      </c>
      <c r="F133" s="72">
        <f t="shared" si="3"/>
        <v>72575100</v>
      </c>
    </row>
    <row r="134" spans="1:6" ht="58.5" customHeight="1">
      <c r="A134" s="67" t="s">
        <v>288</v>
      </c>
      <c r="B134" s="68" t="s">
        <v>105</v>
      </c>
      <c r="C134" s="69" t="s">
        <v>289</v>
      </c>
      <c r="D134" s="70">
        <v>360000</v>
      </c>
      <c r="E134" s="71" t="s">
        <v>40</v>
      </c>
      <c r="F134" s="72">
        <f t="shared" si="3"/>
        <v>360000</v>
      </c>
    </row>
    <row r="135" spans="1:6" ht="28.5" customHeight="1">
      <c r="A135" s="67" t="s">
        <v>129</v>
      </c>
      <c r="B135" s="68" t="s">
        <v>105</v>
      </c>
      <c r="C135" s="69" t="s">
        <v>290</v>
      </c>
      <c r="D135" s="70">
        <v>360000</v>
      </c>
      <c r="E135" s="71" t="s">
        <v>40</v>
      </c>
      <c r="F135" s="72">
        <f t="shared" si="3"/>
        <v>360000</v>
      </c>
    </row>
    <row r="136" spans="1:6" ht="30.75" customHeight="1">
      <c r="A136" s="67" t="s">
        <v>131</v>
      </c>
      <c r="B136" s="68" t="s">
        <v>105</v>
      </c>
      <c r="C136" s="69" t="s">
        <v>291</v>
      </c>
      <c r="D136" s="70">
        <v>360000</v>
      </c>
      <c r="E136" s="71" t="s">
        <v>40</v>
      </c>
      <c r="F136" s="72">
        <f t="shared" si="3"/>
        <v>360000</v>
      </c>
    </row>
    <row r="137" spans="1:6" ht="15">
      <c r="A137" s="67" t="s">
        <v>133</v>
      </c>
      <c r="B137" s="68" t="s">
        <v>105</v>
      </c>
      <c r="C137" s="69" t="s">
        <v>292</v>
      </c>
      <c r="D137" s="70">
        <v>360000</v>
      </c>
      <c r="E137" s="71" t="s">
        <v>40</v>
      </c>
      <c r="F137" s="72">
        <f t="shared" si="3"/>
        <v>360000</v>
      </c>
    </row>
    <row r="138" spans="1:6" ht="53.25" customHeight="1">
      <c r="A138" s="67" t="s">
        <v>293</v>
      </c>
      <c r="B138" s="68" t="s">
        <v>105</v>
      </c>
      <c r="C138" s="69" t="s">
        <v>294</v>
      </c>
      <c r="D138" s="70">
        <v>72215100</v>
      </c>
      <c r="E138" s="71" t="s">
        <v>40</v>
      </c>
      <c r="F138" s="72">
        <f t="shared" si="3"/>
        <v>72215100</v>
      </c>
    </row>
    <row r="139" spans="1:6" ht="35.25" customHeight="1">
      <c r="A139" s="67" t="s">
        <v>295</v>
      </c>
      <c r="B139" s="68" t="s">
        <v>105</v>
      </c>
      <c r="C139" s="69" t="s">
        <v>296</v>
      </c>
      <c r="D139" s="70">
        <v>72215100</v>
      </c>
      <c r="E139" s="71" t="s">
        <v>40</v>
      </c>
      <c r="F139" s="72">
        <f t="shared" si="3"/>
        <v>72215100</v>
      </c>
    </row>
    <row r="140" spans="1:6" ht="15">
      <c r="A140" s="67" t="s">
        <v>297</v>
      </c>
      <c r="B140" s="68" t="s">
        <v>105</v>
      </c>
      <c r="C140" s="69" t="s">
        <v>298</v>
      </c>
      <c r="D140" s="70">
        <v>72215100</v>
      </c>
      <c r="E140" s="71" t="s">
        <v>40</v>
      </c>
      <c r="F140" s="72">
        <f t="shared" si="3"/>
        <v>72215100</v>
      </c>
    </row>
    <row r="141" spans="1:6" ht="42.75" customHeight="1">
      <c r="A141" s="67" t="s">
        <v>299</v>
      </c>
      <c r="B141" s="68" t="s">
        <v>105</v>
      </c>
      <c r="C141" s="69" t="s">
        <v>300</v>
      </c>
      <c r="D141" s="70">
        <v>72215100</v>
      </c>
      <c r="E141" s="71" t="s">
        <v>40</v>
      </c>
      <c r="F141" s="72">
        <f t="shared" si="3"/>
        <v>72215100</v>
      </c>
    </row>
    <row r="142" spans="1:6" ht="15">
      <c r="A142" s="55" t="s">
        <v>301</v>
      </c>
      <c r="B142" s="56" t="s">
        <v>105</v>
      </c>
      <c r="C142" s="57" t="s">
        <v>302</v>
      </c>
      <c r="D142" s="58">
        <v>996600</v>
      </c>
      <c r="E142" s="59">
        <v>64315.39</v>
      </c>
      <c r="F142" s="60">
        <f t="shared" si="3"/>
        <v>932284.61</v>
      </c>
    </row>
    <row r="143" spans="1:6" ht="15">
      <c r="A143" s="67" t="s">
        <v>301</v>
      </c>
      <c r="B143" s="68" t="s">
        <v>105</v>
      </c>
      <c r="C143" s="69" t="s">
        <v>303</v>
      </c>
      <c r="D143" s="70">
        <v>996600</v>
      </c>
      <c r="E143" s="71">
        <v>64315.39</v>
      </c>
      <c r="F143" s="72">
        <f t="shared" ref="F143:F170" si="4">IF(OR(D143="-",IF(E143="-",0,E143)&gt;=IF(D143="-",0,D143)),"-",IF(D143="-",0,D143)-IF(E143="-",0,E143))</f>
        <v>932284.61</v>
      </c>
    </row>
    <row r="144" spans="1:6" ht="31.5" customHeight="1">
      <c r="A144" s="67" t="s">
        <v>304</v>
      </c>
      <c r="B144" s="68" t="s">
        <v>105</v>
      </c>
      <c r="C144" s="69" t="s">
        <v>305</v>
      </c>
      <c r="D144" s="70">
        <v>979600</v>
      </c>
      <c r="E144" s="71">
        <v>64315.39</v>
      </c>
      <c r="F144" s="72">
        <f t="shared" si="4"/>
        <v>915284.61</v>
      </c>
    </row>
    <row r="145" spans="1:6" ht="40.5" customHeight="1">
      <c r="A145" s="67" t="s">
        <v>306</v>
      </c>
      <c r="B145" s="68" t="s">
        <v>105</v>
      </c>
      <c r="C145" s="69" t="s">
        <v>307</v>
      </c>
      <c r="D145" s="70">
        <v>979600</v>
      </c>
      <c r="E145" s="71">
        <v>64315.39</v>
      </c>
      <c r="F145" s="72">
        <f t="shared" si="4"/>
        <v>915284.61</v>
      </c>
    </row>
    <row r="146" spans="1:6" ht="36.75" customHeight="1">
      <c r="A146" s="67" t="s">
        <v>129</v>
      </c>
      <c r="B146" s="68" t="s">
        <v>105</v>
      </c>
      <c r="C146" s="69" t="s">
        <v>308</v>
      </c>
      <c r="D146" s="70">
        <v>979600</v>
      </c>
      <c r="E146" s="71">
        <v>64315.39</v>
      </c>
      <c r="F146" s="72">
        <f t="shared" si="4"/>
        <v>915284.61</v>
      </c>
    </row>
    <row r="147" spans="1:6" ht="33" customHeight="1">
      <c r="A147" s="67" t="s">
        <v>131</v>
      </c>
      <c r="B147" s="68" t="s">
        <v>105</v>
      </c>
      <c r="C147" s="69" t="s">
        <v>309</v>
      </c>
      <c r="D147" s="70">
        <v>979600</v>
      </c>
      <c r="E147" s="71">
        <v>64315.39</v>
      </c>
      <c r="F147" s="72">
        <f t="shared" si="4"/>
        <v>915284.61</v>
      </c>
    </row>
    <row r="148" spans="1:6" ht="15">
      <c r="A148" s="67" t="s">
        <v>133</v>
      </c>
      <c r="B148" s="68" t="s">
        <v>105</v>
      </c>
      <c r="C148" s="69" t="s">
        <v>310</v>
      </c>
      <c r="D148" s="70">
        <v>737200</v>
      </c>
      <c r="E148" s="71" t="s">
        <v>40</v>
      </c>
      <c r="F148" s="72">
        <f t="shared" si="4"/>
        <v>737200</v>
      </c>
    </row>
    <row r="149" spans="1:6" ht="15">
      <c r="A149" s="67" t="s">
        <v>135</v>
      </c>
      <c r="B149" s="68" t="s">
        <v>105</v>
      </c>
      <c r="C149" s="69" t="s">
        <v>311</v>
      </c>
      <c r="D149" s="70">
        <v>242400</v>
      </c>
      <c r="E149" s="71">
        <v>64315.39</v>
      </c>
      <c r="F149" s="72">
        <f t="shared" si="4"/>
        <v>178084.61</v>
      </c>
    </row>
    <row r="150" spans="1:6" ht="34.5" customHeight="1">
      <c r="A150" s="67" t="s">
        <v>312</v>
      </c>
      <c r="B150" s="68" t="s">
        <v>105</v>
      </c>
      <c r="C150" s="69" t="s">
        <v>313</v>
      </c>
      <c r="D150" s="70">
        <v>17000</v>
      </c>
      <c r="E150" s="71" t="s">
        <v>40</v>
      </c>
      <c r="F150" s="72">
        <f t="shared" si="4"/>
        <v>17000</v>
      </c>
    </row>
    <row r="151" spans="1:6" ht="45.75" customHeight="1">
      <c r="A151" s="67" t="s">
        <v>314</v>
      </c>
      <c r="B151" s="68" t="s">
        <v>105</v>
      </c>
      <c r="C151" s="69" t="s">
        <v>315</v>
      </c>
      <c r="D151" s="70">
        <v>17000</v>
      </c>
      <c r="E151" s="71" t="s">
        <v>40</v>
      </c>
      <c r="F151" s="72">
        <f t="shared" si="4"/>
        <v>17000</v>
      </c>
    </row>
    <row r="152" spans="1:6" ht="28.5" customHeight="1">
      <c r="A152" s="67" t="s">
        <v>129</v>
      </c>
      <c r="B152" s="68" t="s">
        <v>105</v>
      </c>
      <c r="C152" s="69" t="s">
        <v>316</v>
      </c>
      <c r="D152" s="70">
        <v>17000</v>
      </c>
      <c r="E152" s="71" t="s">
        <v>40</v>
      </c>
      <c r="F152" s="72">
        <f t="shared" si="4"/>
        <v>17000</v>
      </c>
    </row>
    <row r="153" spans="1:6" ht="31.5" customHeight="1">
      <c r="A153" s="67" t="s">
        <v>131</v>
      </c>
      <c r="B153" s="68" t="s">
        <v>105</v>
      </c>
      <c r="C153" s="69" t="s">
        <v>317</v>
      </c>
      <c r="D153" s="70">
        <v>17000</v>
      </c>
      <c r="E153" s="71" t="s">
        <v>40</v>
      </c>
      <c r="F153" s="72">
        <f t="shared" si="4"/>
        <v>17000</v>
      </c>
    </row>
    <row r="154" spans="1:6" ht="15">
      <c r="A154" s="67" t="s">
        <v>133</v>
      </c>
      <c r="B154" s="68" t="s">
        <v>105</v>
      </c>
      <c r="C154" s="69" t="s">
        <v>318</v>
      </c>
      <c r="D154" s="70">
        <v>17000</v>
      </c>
      <c r="E154" s="71" t="s">
        <v>40</v>
      </c>
      <c r="F154" s="72">
        <f t="shared" si="4"/>
        <v>17000</v>
      </c>
    </row>
    <row r="155" spans="1:6" ht="15">
      <c r="A155" s="55" t="s">
        <v>319</v>
      </c>
      <c r="B155" s="56" t="s">
        <v>105</v>
      </c>
      <c r="C155" s="57" t="s">
        <v>320</v>
      </c>
      <c r="D155" s="58">
        <v>4292400</v>
      </c>
      <c r="E155" s="59">
        <v>1267148.77</v>
      </c>
      <c r="F155" s="60">
        <f t="shared" si="4"/>
        <v>3025251.23</v>
      </c>
    </row>
    <row r="156" spans="1:6" ht="15">
      <c r="A156" s="55" t="s">
        <v>321</v>
      </c>
      <c r="B156" s="56" t="s">
        <v>105</v>
      </c>
      <c r="C156" s="57" t="s">
        <v>322</v>
      </c>
      <c r="D156" s="58">
        <v>4292400</v>
      </c>
      <c r="E156" s="59">
        <v>1267148.77</v>
      </c>
      <c r="F156" s="60">
        <f t="shared" si="4"/>
        <v>3025251.23</v>
      </c>
    </row>
    <row r="157" spans="1:6" ht="15">
      <c r="A157" s="67" t="s">
        <v>321</v>
      </c>
      <c r="B157" s="68" t="s">
        <v>105</v>
      </c>
      <c r="C157" s="69" t="s">
        <v>323</v>
      </c>
      <c r="D157" s="70">
        <v>4292400</v>
      </c>
      <c r="E157" s="71">
        <v>1267148.77</v>
      </c>
      <c r="F157" s="72">
        <f t="shared" si="4"/>
        <v>3025251.23</v>
      </c>
    </row>
    <row r="158" spans="1:6" ht="29.25" customHeight="1">
      <c r="A158" s="67" t="s">
        <v>324</v>
      </c>
      <c r="B158" s="68" t="s">
        <v>105</v>
      </c>
      <c r="C158" s="69" t="s">
        <v>325</v>
      </c>
      <c r="D158" s="70">
        <v>4292400</v>
      </c>
      <c r="E158" s="71">
        <v>1267148.77</v>
      </c>
      <c r="F158" s="72">
        <f t="shared" si="4"/>
        <v>3025251.23</v>
      </c>
    </row>
    <row r="159" spans="1:6" ht="49.5" customHeight="1">
      <c r="A159" s="67" t="s">
        <v>326</v>
      </c>
      <c r="B159" s="68" t="s">
        <v>105</v>
      </c>
      <c r="C159" s="69" t="s">
        <v>327</v>
      </c>
      <c r="D159" s="70">
        <v>4292400</v>
      </c>
      <c r="E159" s="71">
        <v>1267148.77</v>
      </c>
      <c r="F159" s="72">
        <f t="shared" si="4"/>
        <v>3025251.23</v>
      </c>
    </row>
    <row r="160" spans="1:6" ht="35.25" customHeight="1">
      <c r="A160" s="67" t="s">
        <v>328</v>
      </c>
      <c r="B160" s="68" t="s">
        <v>105</v>
      </c>
      <c r="C160" s="69" t="s">
        <v>329</v>
      </c>
      <c r="D160" s="70">
        <v>4292400</v>
      </c>
      <c r="E160" s="71">
        <v>1267148.77</v>
      </c>
      <c r="F160" s="72">
        <f t="shared" si="4"/>
        <v>3025251.23</v>
      </c>
    </row>
    <row r="161" spans="1:6" ht="24" customHeight="1">
      <c r="A161" s="67" t="s">
        <v>330</v>
      </c>
      <c r="B161" s="68" t="s">
        <v>105</v>
      </c>
      <c r="C161" s="69" t="s">
        <v>331</v>
      </c>
      <c r="D161" s="70">
        <v>4292400</v>
      </c>
      <c r="E161" s="71">
        <v>1267148.77</v>
      </c>
      <c r="F161" s="72">
        <f t="shared" si="4"/>
        <v>3025251.23</v>
      </c>
    </row>
    <row r="162" spans="1:6" ht="49.5" customHeight="1">
      <c r="A162" s="67" t="s">
        <v>332</v>
      </c>
      <c r="B162" s="68" t="s">
        <v>105</v>
      </c>
      <c r="C162" s="69" t="s">
        <v>333</v>
      </c>
      <c r="D162" s="70">
        <v>4292400</v>
      </c>
      <c r="E162" s="71">
        <v>1267148.77</v>
      </c>
      <c r="F162" s="72">
        <f t="shared" si="4"/>
        <v>3025251.23</v>
      </c>
    </row>
    <row r="163" spans="1:6" ht="15">
      <c r="A163" s="55" t="s">
        <v>334</v>
      </c>
      <c r="B163" s="56" t="s">
        <v>105</v>
      </c>
      <c r="C163" s="57" t="s">
        <v>335</v>
      </c>
      <c r="D163" s="58">
        <v>10500</v>
      </c>
      <c r="E163" s="59">
        <v>2250</v>
      </c>
      <c r="F163" s="60">
        <f t="shared" si="4"/>
        <v>8250</v>
      </c>
    </row>
    <row r="164" spans="1:6" ht="15">
      <c r="A164" s="55" t="s">
        <v>336</v>
      </c>
      <c r="B164" s="56" t="s">
        <v>105</v>
      </c>
      <c r="C164" s="57" t="s">
        <v>337</v>
      </c>
      <c r="D164" s="58">
        <v>10500</v>
      </c>
      <c r="E164" s="59">
        <v>2250</v>
      </c>
      <c r="F164" s="60">
        <f t="shared" si="4"/>
        <v>8250</v>
      </c>
    </row>
    <row r="165" spans="1:6" ht="15">
      <c r="A165" s="67" t="s">
        <v>336</v>
      </c>
      <c r="B165" s="68" t="s">
        <v>105</v>
      </c>
      <c r="C165" s="69" t="s">
        <v>338</v>
      </c>
      <c r="D165" s="70">
        <v>10500</v>
      </c>
      <c r="E165" s="71">
        <v>2250</v>
      </c>
      <c r="F165" s="72">
        <f t="shared" si="4"/>
        <v>8250</v>
      </c>
    </row>
    <row r="166" spans="1:6" ht="57" customHeight="1">
      <c r="A166" s="67" t="s">
        <v>339</v>
      </c>
      <c r="B166" s="68" t="s">
        <v>105</v>
      </c>
      <c r="C166" s="69" t="s">
        <v>340</v>
      </c>
      <c r="D166" s="70">
        <v>10500</v>
      </c>
      <c r="E166" s="71">
        <v>2250</v>
      </c>
      <c r="F166" s="72">
        <f t="shared" si="4"/>
        <v>8250</v>
      </c>
    </row>
    <row r="167" spans="1:6" ht="51" customHeight="1">
      <c r="A167" s="67" t="s">
        <v>341</v>
      </c>
      <c r="B167" s="68" t="s">
        <v>105</v>
      </c>
      <c r="C167" s="69" t="s">
        <v>342</v>
      </c>
      <c r="D167" s="70">
        <v>10500</v>
      </c>
      <c r="E167" s="71">
        <v>2250</v>
      </c>
      <c r="F167" s="72">
        <f t="shared" si="4"/>
        <v>8250</v>
      </c>
    </row>
    <row r="168" spans="1:6" ht="23.25" customHeight="1">
      <c r="A168" s="67" t="s">
        <v>343</v>
      </c>
      <c r="B168" s="68" t="s">
        <v>105</v>
      </c>
      <c r="C168" s="69" t="s">
        <v>344</v>
      </c>
      <c r="D168" s="70">
        <v>10500</v>
      </c>
      <c r="E168" s="71">
        <v>2250</v>
      </c>
      <c r="F168" s="72">
        <f t="shared" si="4"/>
        <v>8250</v>
      </c>
    </row>
    <row r="169" spans="1:6" ht="18.75" customHeight="1">
      <c r="A169" s="67" t="s">
        <v>345</v>
      </c>
      <c r="B169" s="68" t="s">
        <v>105</v>
      </c>
      <c r="C169" s="69" t="s">
        <v>346</v>
      </c>
      <c r="D169" s="70">
        <v>10500</v>
      </c>
      <c r="E169" s="71">
        <v>2250</v>
      </c>
      <c r="F169" s="72">
        <f t="shared" si="4"/>
        <v>8250</v>
      </c>
    </row>
    <row r="170" spans="1:6" ht="15">
      <c r="A170" s="67" t="s">
        <v>347</v>
      </c>
      <c r="B170" s="68" t="s">
        <v>105</v>
      </c>
      <c r="C170" s="69" t="s">
        <v>348</v>
      </c>
      <c r="D170" s="70">
        <v>10500</v>
      </c>
      <c r="E170" s="71">
        <v>2250</v>
      </c>
      <c r="F170" s="72">
        <f t="shared" si="4"/>
        <v>8250</v>
      </c>
    </row>
    <row r="171" spans="1:6" ht="9" customHeight="1">
      <c r="A171" s="74"/>
      <c r="B171" s="75"/>
      <c r="C171" s="76"/>
      <c r="D171" s="77"/>
      <c r="E171" s="75"/>
      <c r="F171" s="75"/>
    </row>
    <row r="172" spans="1:6" ht="13.5" customHeight="1">
      <c r="A172" s="78" t="s">
        <v>349</v>
      </c>
      <c r="B172" s="79" t="s">
        <v>350</v>
      </c>
      <c r="C172" s="80" t="s">
        <v>106</v>
      </c>
      <c r="D172" s="81">
        <v>-657800</v>
      </c>
      <c r="E172" s="81">
        <v>17776.91</v>
      </c>
      <c r="F172" s="82" t="s">
        <v>351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workbookViewId="0">
      <selection activeCell="E25" sqref="E25"/>
    </sheetView>
  </sheetViews>
  <sheetFormatPr defaultRowHeight="12.75" customHeight="1"/>
  <cols>
    <col min="1" max="1" width="42.28515625" style="109" customWidth="1"/>
    <col min="2" max="2" width="5.5703125" style="109" customWidth="1"/>
    <col min="3" max="3" width="40.7109375" style="109" customWidth="1"/>
    <col min="4" max="6" width="18.7109375" style="109" customWidth="1"/>
    <col min="7" max="16384" width="9.140625" style="109"/>
  </cols>
  <sheetData>
    <row r="1" spans="1:6" ht="11.1" customHeight="1">
      <c r="A1" s="108" t="s">
        <v>352</v>
      </c>
      <c r="B1" s="108"/>
      <c r="C1" s="108"/>
      <c r="D1" s="108"/>
      <c r="E1" s="108"/>
      <c r="F1" s="108"/>
    </row>
    <row r="2" spans="1:6" ht="13.15" customHeight="1">
      <c r="A2" s="96" t="s">
        <v>353</v>
      </c>
      <c r="B2" s="96"/>
      <c r="C2" s="96"/>
      <c r="D2" s="96"/>
      <c r="E2" s="96"/>
      <c r="F2" s="96"/>
    </row>
    <row r="3" spans="1:6" ht="9" customHeight="1">
      <c r="A3" s="5"/>
      <c r="B3" s="110"/>
      <c r="C3" s="111"/>
      <c r="D3" s="112"/>
      <c r="E3" s="112"/>
      <c r="F3" s="111"/>
    </row>
    <row r="4" spans="1:6" ht="13.9" customHeight="1">
      <c r="A4" s="113" t="s">
        <v>21</v>
      </c>
      <c r="B4" s="114" t="s">
        <v>22</v>
      </c>
      <c r="C4" s="115" t="s">
        <v>354</v>
      </c>
      <c r="D4" s="116" t="s">
        <v>24</v>
      </c>
      <c r="E4" s="116" t="s">
        <v>25</v>
      </c>
      <c r="F4" s="117" t="s">
        <v>26</v>
      </c>
    </row>
    <row r="5" spans="1:6" ht="4.9000000000000004" customHeight="1">
      <c r="A5" s="118"/>
      <c r="B5" s="119"/>
      <c r="C5" s="120"/>
      <c r="D5" s="121"/>
      <c r="E5" s="121"/>
      <c r="F5" s="122"/>
    </row>
    <row r="6" spans="1:6" ht="6" customHeight="1">
      <c r="A6" s="118"/>
      <c r="B6" s="119"/>
      <c r="C6" s="120"/>
      <c r="D6" s="121"/>
      <c r="E6" s="121"/>
      <c r="F6" s="122"/>
    </row>
    <row r="7" spans="1:6" ht="4.9000000000000004" customHeight="1">
      <c r="A7" s="118"/>
      <c r="B7" s="119"/>
      <c r="C7" s="120"/>
      <c r="D7" s="121"/>
      <c r="E7" s="121"/>
      <c r="F7" s="122"/>
    </row>
    <row r="8" spans="1:6" ht="6" customHeight="1">
      <c r="A8" s="118"/>
      <c r="B8" s="119"/>
      <c r="C8" s="120"/>
      <c r="D8" s="121"/>
      <c r="E8" s="121"/>
      <c r="F8" s="122"/>
    </row>
    <row r="9" spans="1:6" ht="6" customHeight="1">
      <c r="A9" s="118"/>
      <c r="B9" s="119"/>
      <c r="C9" s="120"/>
      <c r="D9" s="121"/>
      <c r="E9" s="121"/>
      <c r="F9" s="122"/>
    </row>
    <row r="10" spans="1:6" ht="18" customHeight="1">
      <c r="A10" s="123"/>
      <c r="B10" s="124"/>
      <c r="C10" s="125"/>
      <c r="D10" s="126"/>
      <c r="E10" s="126"/>
      <c r="F10" s="127"/>
    </row>
    <row r="11" spans="1:6" ht="13.5" customHeight="1">
      <c r="A11" s="128">
        <v>1</v>
      </c>
      <c r="B11" s="129">
        <v>2</v>
      </c>
      <c r="C11" s="130">
        <v>3</v>
      </c>
      <c r="D11" s="131" t="s">
        <v>27</v>
      </c>
      <c r="E11" s="132" t="s">
        <v>28</v>
      </c>
      <c r="F11" s="133" t="s">
        <v>29</v>
      </c>
    </row>
    <row r="12" spans="1:6" ht="32.25" customHeight="1">
      <c r="A12" s="134" t="s">
        <v>355</v>
      </c>
      <c r="B12" s="135" t="s">
        <v>356</v>
      </c>
      <c r="C12" s="136" t="s">
        <v>106</v>
      </c>
      <c r="D12" s="137">
        <v>657800</v>
      </c>
      <c r="E12" s="137">
        <f>E18</f>
        <v>-17776.91</v>
      </c>
      <c r="F12" s="138">
        <f>D12-E12</f>
        <v>675576.91</v>
      </c>
    </row>
    <row r="13" spans="1:6" ht="15">
      <c r="A13" s="139" t="s">
        <v>33</v>
      </c>
      <c r="B13" s="140"/>
      <c r="C13" s="141"/>
      <c r="D13" s="142"/>
      <c r="E13" s="142"/>
      <c r="F13" s="143"/>
    </row>
    <row r="14" spans="1:6" ht="18.75" customHeight="1">
      <c r="A14" s="55" t="s">
        <v>357</v>
      </c>
      <c r="B14" s="144" t="s">
        <v>358</v>
      </c>
      <c r="C14" s="145" t="s">
        <v>106</v>
      </c>
      <c r="D14" s="146" t="s">
        <v>40</v>
      </c>
      <c r="E14" s="146" t="s">
        <v>40</v>
      </c>
      <c r="F14" s="147" t="s">
        <v>40</v>
      </c>
    </row>
    <row r="15" spans="1:6" ht="15">
      <c r="A15" s="139" t="s">
        <v>359</v>
      </c>
      <c r="B15" s="140"/>
      <c r="C15" s="141"/>
      <c r="D15" s="142"/>
      <c r="E15" s="142"/>
      <c r="F15" s="143"/>
    </row>
    <row r="16" spans="1:6" ht="15">
      <c r="A16" s="55" t="s">
        <v>360</v>
      </c>
      <c r="B16" s="144" t="s">
        <v>361</v>
      </c>
      <c r="C16" s="145" t="s">
        <v>106</v>
      </c>
      <c r="D16" s="146" t="s">
        <v>40</v>
      </c>
      <c r="E16" s="146" t="s">
        <v>40</v>
      </c>
      <c r="F16" s="147" t="s">
        <v>40</v>
      </c>
    </row>
    <row r="17" spans="1:6" ht="15">
      <c r="A17" s="139" t="s">
        <v>359</v>
      </c>
      <c r="B17" s="140"/>
      <c r="C17" s="141"/>
      <c r="D17" s="142"/>
      <c r="E17" s="142"/>
      <c r="F17" s="143"/>
    </row>
    <row r="18" spans="1:6" ht="27.75" customHeight="1">
      <c r="A18" s="134" t="s">
        <v>362</v>
      </c>
      <c r="B18" s="135" t="s">
        <v>363</v>
      </c>
      <c r="C18" s="136" t="s">
        <v>390</v>
      </c>
      <c r="D18" s="137">
        <v>657800</v>
      </c>
      <c r="E18" s="137">
        <f>E19</f>
        <v>-17776.91</v>
      </c>
      <c r="F18" s="138">
        <f>D18-E18</f>
        <v>675576.91</v>
      </c>
    </row>
    <row r="19" spans="1:6" ht="34.5" customHeight="1">
      <c r="A19" s="134" t="s">
        <v>364</v>
      </c>
      <c r="B19" s="135" t="s">
        <v>363</v>
      </c>
      <c r="C19" s="136" t="s">
        <v>391</v>
      </c>
      <c r="D19" s="137">
        <v>657800</v>
      </c>
      <c r="E19" s="137">
        <v>-17776.91</v>
      </c>
      <c r="F19" s="138">
        <f>D19-E19</f>
        <v>675576.91</v>
      </c>
    </row>
    <row r="20" spans="1:6" ht="24.75" customHeight="1">
      <c r="A20" s="134" t="s">
        <v>365</v>
      </c>
      <c r="B20" s="135" t="s">
        <v>366</v>
      </c>
      <c r="C20" s="136" t="s">
        <v>392</v>
      </c>
      <c r="D20" s="137">
        <v>-91143300</v>
      </c>
      <c r="E20" s="137">
        <f>E21</f>
        <v>-3264314.85</v>
      </c>
      <c r="F20" s="138" t="s">
        <v>351</v>
      </c>
    </row>
    <row r="21" spans="1:6" ht="29.25" customHeight="1">
      <c r="A21" s="148" t="s">
        <v>367</v>
      </c>
      <c r="B21" s="149" t="s">
        <v>366</v>
      </c>
      <c r="C21" s="150" t="s">
        <v>393</v>
      </c>
      <c r="D21" s="151">
        <f>D20</f>
        <v>-91143300</v>
      </c>
      <c r="E21" s="151">
        <f>E22</f>
        <v>-3264314.85</v>
      </c>
      <c r="F21" s="152" t="s">
        <v>351</v>
      </c>
    </row>
    <row r="22" spans="1:6" ht="31.5" customHeight="1">
      <c r="A22" s="148" t="s">
        <v>368</v>
      </c>
      <c r="B22" s="149" t="s">
        <v>366</v>
      </c>
      <c r="C22" s="150" t="s">
        <v>394</v>
      </c>
      <c r="D22" s="151">
        <v>-91143300</v>
      </c>
      <c r="E22" s="151">
        <v>-3264314.85</v>
      </c>
      <c r="F22" s="152" t="s">
        <v>351</v>
      </c>
    </row>
    <row r="23" spans="1:6" ht="24.75" customHeight="1">
      <c r="A23" s="134" t="s">
        <v>369</v>
      </c>
      <c r="B23" s="135" t="s">
        <v>370</v>
      </c>
      <c r="C23" s="136" t="s">
        <v>395</v>
      </c>
      <c r="D23" s="137">
        <f>D24</f>
        <v>92942240</v>
      </c>
      <c r="E23" s="137">
        <f>E24</f>
        <v>3246537.94</v>
      </c>
      <c r="F23" s="138" t="s">
        <v>351</v>
      </c>
    </row>
    <row r="24" spans="1:6" ht="27.75" customHeight="1">
      <c r="A24" s="148" t="s">
        <v>371</v>
      </c>
      <c r="B24" s="149" t="s">
        <v>370</v>
      </c>
      <c r="C24" s="150" t="s">
        <v>396</v>
      </c>
      <c r="D24" s="151">
        <f>D25</f>
        <v>92942240</v>
      </c>
      <c r="E24" s="151">
        <f>E25</f>
        <v>3246537.94</v>
      </c>
      <c r="F24" s="152" t="s">
        <v>351</v>
      </c>
    </row>
    <row r="25" spans="1:6" ht="30.75" customHeight="1">
      <c r="A25" s="148" t="s">
        <v>372</v>
      </c>
      <c r="B25" s="149" t="s">
        <v>370</v>
      </c>
      <c r="C25" s="150" t="s">
        <v>397</v>
      </c>
      <c r="D25" s="151">
        <v>92942240</v>
      </c>
      <c r="E25" s="151">
        <v>3246537.94</v>
      </c>
      <c r="F25" s="152" t="s">
        <v>351</v>
      </c>
    </row>
    <row r="26" spans="1:6" ht="12.75" customHeight="1">
      <c r="A26" s="153"/>
      <c r="B26" s="154"/>
      <c r="C26" s="155"/>
      <c r="D26" s="156"/>
      <c r="E26" s="156"/>
      <c r="F26" s="157"/>
    </row>
    <row r="37" spans="1:6" ht="15"/>
    <row r="38" spans="1:6" ht="12.75" customHeight="1">
      <c r="A38" s="158" t="s">
        <v>373</v>
      </c>
      <c r="D38" s="1"/>
      <c r="E38" s="1"/>
      <c r="F38" s="159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9" operator="equal">
      <formula>0</formula>
    </cfRule>
  </conditionalFormatting>
  <conditionalFormatting sqref="E28:F28">
    <cfRule type="cellIs" priority="10" operator="equal">
      <formula>0</formula>
    </cfRule>
  </conditionalFormatting>
  <conditionalFormatting sqref="E30:F30">
    <cfRule type="cellIs" priority="11" operator="equal">
      <formula>0</formula>
    </cfRule>
  </conditionalFormatting>
  <conditionalFormatting sqref="E101:F101">
    <cfRule type="cellIs" priority="12" operator="equal">
      <formula>0</formula>
    </cfRule>
  </conditionalFormatting>
  <conditionalFormatting sqref="F15:F17 E13:F13 E15">
    <cfRule type="cellIs" priority="8" operator="equal">
      <formula>0</formula>
    </cfRule>
  </conditionalFormatting>
  <conditionalFormatting sqref="E28:F28">
    <cfRule type="cellIs" priority="7" operator="equal">
      <formula>0</formula>
    </cfRule>
  </conditionalFormatting>
  <conditionalFormatting sqref="E30:F30">
    <cfRule type="cellIs" priority="6" operator="equal">
      <formula>0</formula>
    </cfRule>
  </conditionalFormatting>
  <conditionalFormatting sqref="E101:F101">
    <cfRule type="cellIs" priority="5" operator="equal">
      <formula>0</formula>
    </cfRule>
  </conditionalFormatting>
  <conditionalFormatting sqref="F15:F17 E13:F13 E15">
    <cfRule type="cellIs" priority="4" operator="equal">
      <formula>0</formula>
    </cfRule>
  </conditionalFormatting>
  <conditionalFormatting sqref="E28:F28">
    <cfRule type="cellIs" priority="3" operator="equal">
      <formula>0</formula>
    </cfRule>
  </conditionalFormatting>
  <conditionalFormatting sqref="E30:F30">
    <cfRule type="cellIs" priority="2" operator="equal">
      <formula>0</formula>
    </cfRule>
  </conditionalFormatting>
  <conditionalFormatting sqref="E101:F101">
    <cfRule type="cellIs" priority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374</v>
      </c>
      <c r="B1" t="s">
        <v>375</v>
      </c>
    </row>
    <row r="2" spans="1:2">
      <c r="A2" t="s">
        <v>376</v>
      </c>
      <c r="B2" t="s">
        <v>377</v>
      </c>
    </row>
    <row r="3" spans="1:2">
      <c r="A3" t="s">
        <v>378</v>
      </c>
      <c r="B3" t="s">
        <v>6</v>
      </c>
    </row>
    <row r="4" spans="1:2">
      <c r="A4" t="s">
        <v>379</v>
      </c>
      <c r="B4" t="s">
        <v>380</v>
      </c>
    </row>
    <row r="5" spans="1:2">
      <c r="A5" t="s">
        <v>381</v>
      </c>
      <c r="B5" t="s">
        <v>382</v>
      </c>
    </row>
    <row r="6" spans="1:2">
      <c r="A6" t="s">
        <v>383</v>
      </c>
      <c r="B6" t="s">
        <v>375</v>
      </c>
    </row>
    <row r="7" spans="1:2">
      <c r="A7" t="s">
        <v>384</v>
      </c>
      <c r="B7" t="s">
        <v>0</v>
      </c>
    </row>
    <row r="8" spans="1:2">
      <c r="A8" t="s">
        <v>385</v>
      </c>
      <c r="B8" t="s">
        <v>0</v>
      </c>
    </row>
    <row r="9" spans="1:2">
      <c r="A9" t="s">
        <v>386</v>
      </c>
      <c r="B9" t="s">
        <v>387</v>
      </c>
    </row>
    <row r="10" spans="1:2">
      <c r="A10" t="s">
        <v>388</v>
      </c>
      <c r="B10" t="s">
        <v>18</v>
      </c>
    </row>
    <row r="11" spans="1:2">
      <c r="A11" t="s">
        <v>389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Бухгалтерия</cp:lastModifiedBy>
  <dcterms:created xsi:type="dcterms:W3CDTF">2025-05-21T13:55:56Z</dcterms:created>
  <dcterms:modified xsi:type="dcterms:W3CDTF">2025-05-22T06:07:30Z</dcterms:modified>
</cp:coreProperties>
</file>