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9" i="3"/>
  <c r="D29"/>
  <c r="E28"/>
  <c r="D28"/>
  <c r="E27"/>
  <c r="D27"/>
  <c r="E26"/>
  <c r="D26"/>
  <c r="E24"/>
  <c r="E23" s="1"/>
  <c r="E22" s="1"/>
  <c r="E21" s="1"/>
  <c r="D24"/>
  <c r="D23" s="1"/>
  <c r="D22" s="1"/>
  <c r="D21" s="1"/>
  <c r="E20"/>
  <c r="F20" s="1"/>
  <c r="D19"/>
  <c r="D12"/>
  <c r="F19" l="1"/>
  <c r="E19"/>
  <c r="E12" s="1"/>
  <c r="F208" i="2" l="1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<sst xmlns="http://schemas.openxmlformats.org/spreadsheetml/2006/main" count="915" uniqueCount="518">
  <si>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</si>
  <si>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</si>
  <si>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</si>
  <si>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</si>
  <si>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</si>
  <si>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</si>
  <si>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</si>
  <si>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</si>
  <si>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</si>
  <si>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</si>
  <si>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</si>
  <si>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</si>
  <si>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</si>
  <si>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</si>
  <si>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</si>
  <si>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</si>
  <si>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</si>
  <si>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</si>
  <si>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</si>
  <si>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</si>
  <si>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</si>
  <si>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</si>
  <si>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</si>
  <si>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</si>
  <si>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</si>
  <si>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</si>
  <si>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</si>
  <si>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</si>
  <si>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</si>
  <si>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</si>
  <si>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</si>
  <si>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</si>
  <si>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</si>
  <si>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</si>
  <si>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</si>
  <si>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</si>
  <si>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</si>
  <si>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</si>
  <si>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</si>
  <si>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</si>
  <si>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</si>
  <si>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</si>
  <si>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</si>
  <si>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</si>
  <si>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</si>
  <si>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</si>
  <si>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</si>
  <si>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</si>
  <si>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</si>
  <si>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</si>
  <si>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</si>
  <si>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</si>
  <si>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</si>
  <si>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</si>
  <si>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</si>
  <si>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</si>
  <si>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</si>
  <si>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</si>
  <si>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</si>
  <si>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</si>
  <si>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</si>
  <si>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</si>
  <si>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</si>
  <si>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</si>
  <si>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</si>
  <si>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</si>
  <si>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</si>
  <si>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</si>
  <si>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</si>
  <si>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</si>
  <si>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</si>
  <si>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</si>
  <si>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</si>
  <si>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</si>
  <si>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</si>
  <si>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</si>
  <si>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</si>
  <si>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</si>
  <si>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</si>
  <si>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</si>
  <si>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</si>
  <si>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</si>
  <si>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</si>
  <si>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</si>
  <si>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</si>
  <si>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</si>
  <si>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</si>
  <si>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</si>
  <si>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</si>
  <si>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</si>
  <si>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</si>
  <si>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</si>
  <si>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</si>
  <si>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</si>
  <si>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</si>
  <si>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</si>
  <si>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</si>
  <si>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</si>
  <si>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</si>
  <si>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</si>
  <si>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</si>
  <si>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</si>
  <si>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</si>
  <si>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</si>
  <si>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</si>
  <si>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</si>
  <si>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</si>
  <si>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</si>
  <si>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</si>
  <si>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</si>
  <si>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</si>
  <si>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</si>
  <si>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</si>
  <si>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</si>
  <si>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</si>
  <si>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</si>
  <si>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</si>
  <si>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</si>
  <si>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</si>
  <si>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</si>
  <si>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</si>
  <si>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</si>
  <si>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</si>
  <si>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</si>
  <si>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</si>
  <si>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</si>
  <si>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</si>
  <si>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</si>
  <si>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</si>
  <si>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</si>
  <si>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</si>
  <si>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</si>
  <si>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</si>
  <si>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</si>
  <si>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</si>
  <si>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</si>
  <si>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</si>
  <si>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</si>
  <si>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</si>
  <si>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</si>
  <si>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</si>
  <si>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</si>
  <si>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</si>
  <si>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</si>
  <si>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</si>
  <si>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</si>
  <si>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</si>
  <si>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</si>
  <si>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</si>
  <si>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</si>
  <si>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</si>
  <si>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</si>
  <si>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</si>
  <si>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</si>
  <si>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</si>
  <si>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</si>
  <si>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</si>
  <si>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</si>
  <si>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</si>
  <si>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</si>
  <si>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</si>
  <si>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</si>
  <si>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</si>
  <si>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</si>
  <si>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</si>
  <si>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</si>
  <si>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</si>
  <si>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</si>
  <si>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</si>
  <si>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</si>
  <si>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</si>
  <si>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</si>
  <si>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</si>
  <si>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</si>
  <si>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</si>
  <si>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</si>
  <si>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</si>
  <si>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</si>
  <si>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</si>
  <si>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</si>
  <si>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</si>
  <si>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</si>
  <si>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</si>
  <si>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</si>
  <si>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</si>
  <si>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</si>
  <si>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</si>
  <si>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</si>
  <si>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</si>
  <si>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</si>
  <si>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</si>
  <si>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</si>
  <si>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</si>
  <si>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</si>
  <si>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</si>
  <si>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</si>
  <si>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</si>
  <si>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</si>
  <si>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</si>
  <si>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</si>
  <si>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</si>
  <si>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</si>
  <si>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</si>
  <si>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</si>
  <si>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</si>
  <si>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</si>
  <si>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</si>
  <si>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</si>
  <si>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</si>
  <si>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</si>
  <si>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</si>
  <si>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</si>
  <si>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</si>
  <si>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</si>
  <si>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</si>
  <si>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</si>
  <si>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</si>
  <si>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</si>
  <si>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</si>
  <si>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</si>
  <si>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</si>
  <si>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</si>
  <si>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</si>
  <si>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</si>
  <si>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</si>
  <si>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</si>
  <si>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</si>
  <si>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</si>
  <si>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</si>
  <si>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</si>
  <si>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</si>
  <si>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</si>
  <si>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</si>
  <si>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</si>
  <si>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</si>
  <si>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</si>
  <si>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</si>
  <si>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</si>
  <si>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</si>
  <si>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</si>
  <si>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</si>
  <si>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</si>
  <si>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</si>
  <si>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</si>
  <si>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</si>
  <si>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</si>
  <si>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</si>
  <si>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</si>
  <si>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</si>
  <si>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</si>
  <si>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</si>
  <si>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</si>
  <si>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</si>
  <si>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</si>
  <si>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</si>
  <si>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</si>
  <si>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</si>
  <si>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</si>
  <si>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</si>
  <si>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</si>
  <si>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</si>
  <si>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</si>
  <si>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</si>
  <si>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</si>
  <si>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</si>
  <si>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</si>
  <si>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</si>
  <si>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</si>
  <si>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</si>
  <si>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</si>
  <si>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</si>
  <si>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</si>
  <si>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</si>
  <si>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</si>
  <si>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</si>
  <si>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</si>
  <si>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</si>
  <si>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</si>
  <si>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</si>
  <si>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</si>
  <si>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</si>
  <si>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</si>
  <si>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</si>
  <si>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</si>
  <si>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</si>
  <si>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</si>
  <si>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</si>
  <si>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</si>
  <si>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</si>
  <si>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</si>
  <si>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</si>
  <si>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</si>
  <si>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</si>
  <si>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</si>
  <si>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</si>
  <si>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</si>
  <si>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</si>
  <si>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</si>
  <si>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</si>
  <si>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</si>
  <si>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</si>
  <si>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</si>
  <si>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</si>
  <si>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</si>
  <si>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</si>
  <si>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</si>
  <si>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</si>
  <si>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</si>
  <si>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</si>
  <si>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</si>
  <si>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</si>
  <si>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</si>
  <si>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</si>
  <si>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</si>
  <si>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</si>
  <si>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</si>
  <si>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</si>
  <si>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</si>
  <si>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</si>
  <si>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</si>
  <si>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</si>
  <si>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</si>
  <si>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</si>
  <si>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</si>
  <si>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</si>
  <si>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</si>
  <si>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</si>
  <si>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</si>
  <si>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</si>
  <si>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</si>
  <si>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</si>
  <si>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</si>
  <si>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</si>
  <si>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</si>
  <si>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</si>
  <si>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</si>
  <si>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</si>
  <si>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</si>
  <si>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</si>
  <si>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</si>
  <si>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Расходы за счет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</si>
  <si>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</si>
  <si>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</si>
  <si>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</si>
  <si>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</si>
  <si>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Мероприятия по сожержанию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мунициипальной программы Углеродовского городского посмеления "Благоустройство территолрии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</si>
  <si>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</si>
  <si>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</si>
  <si>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</si>
  <si>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</si>
  <si>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</si>
  <si>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</si>
  <si>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</si>
  <si>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</si>
  <si>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</si>
  <si>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</si>
  <si>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</si>
  <si>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</si>
  <si>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</si>
  <si>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</si>
  <si>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</si>
  <si>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</si>
  <si>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</si>
  <si>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</si>
  <si>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</si>
  <si>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</si>
  <si>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</si>
  <si>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</si>
  <si>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</si>
  <si>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</si>
  <si>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</si>
  <si>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</si>
  <si>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</si>
  <si>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</si>
  <si>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</si>
  <si>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</si>
  <si>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</si>
  <si>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</si>
  <si>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</si>
  <si>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</si>
  <si>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</si>
  <si>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</si>
  <si>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</si>
  <si>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</si>
  <si>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</si>
  <si>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</si>
  <si>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</si>
  <si>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</si>
  <si>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</si>
  <si>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</si>
  <si>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</si>
  <si>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</si>
  <si>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</si>
  <si>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</si>
  <si>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</si>
  <si>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</si>
  <si>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</si>
  <si>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</si>
  <si>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</si>
  <si>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</si>
  <si>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</si>
  <si>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</si>
  <si>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</si>
  <si>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</si>
  <si>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</si>
  <si>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</si>
  <si>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</si>
  <si>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</si>
  <si>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</si>
  <si>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</si>
  <si>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</si>
  <si>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</si>
  <si>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</si>
  <si>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</si>
  <si>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</si>
  <si>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</si>
  <si>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</si>
  <si>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</si>
  <si>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</si>
  <si>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</si>
  <si>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</si>
  <si>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</si>
  <si>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</si>
  <si>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</si>
  <si>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</si>
  <si>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</si>
  <si>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</si>
  <si>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</si>
  <si>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</si>
  <si>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</si>
  <si>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</si>
  <si>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</si>
  <si>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</si>
  <si>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</si>
  <si>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</si>
  <si>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</si>
  <si>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</si>
  <si>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</si>
  <si>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</si>
  <si>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января  2025 г.</t>
  </si>
  <si>
    <t>000 01 00 00 00 00 0000 000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</si>
  <si>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</si>
  <si>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</si>
  <si>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</si>
  <si>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</si>
  <si>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</si>
  <si>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</si>
  <si>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</si>
  <si>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</si>
  <si>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</si>
  <si>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</si>
  <si>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</si>
  <si>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</si>
  <si>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</si>
  <si>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</si>
  <si>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</si>
  <si>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</si>
  <si>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</si>
  <si>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</si>
  <si>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</si>
  <si>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</si>
  <si>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</si>
  <si>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</si>
  <si>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</si>
  <si>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</si>
  <si>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</si>
  <si>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</si>
  <si>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</si>
  <si>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</si>
  <si>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</si>
  <si>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</si>
  <si>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</si>
  <si>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</si>
  <si>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</si>
  <si>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</si>
  <si>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</si>
  <si>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</si>
  <si>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</si>
  <si>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</si>
  <si>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000 10302241010000110</t>
  </si>
  <si>
    <t>000 10302240010000110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</si>
  <si>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</si>
  <si>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</si>
  <si>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</si>
  <si>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</si>
  <si>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</si>
  <si>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</si>
  <si>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</si>
  <si>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</si>
  <si>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</si>
  <si>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</si>
  <si>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</si>
  <si>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</si>
  <si>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</si>
  <si>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</si>
  <si>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</si>
  <si>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000 10604011020000110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</si>
  <si>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</si>
  <si>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</si>
  <si>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</si>
  <si>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</si>
  <si>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</si>
  <si>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</si>
  <si>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</si>
  <si>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</si>
  <si>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</si>
  <si>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</si>
  <si>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</si>
  <si>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</si>
  <si>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</si>
  <si>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</si>
  <si>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</si>
  <si>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000 11109080130000120</t>
  </si>
  <si>
    <t>000 11109000000000120</t>
  </si>
  <si>
    <t>000 11105075130000120</t>
  </si>
  <si>
    <t>000 11105070000000120</t>
  </si>
  <si>
    <t>000 10601030131000110</t>
  </si>
  <si>
    <t>000 10604000020000110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</si>
</sst>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51" fillId="2" borderId="28" xfId="0" applyNumberFormat="1" applyFont="1" applyFill="1" applyBorder="1" applyAlignment="1">
      <alignment horizontal="center"/>
    </xf>
    <xf numFmtId="4" fontId="52" fillId="2" borderId="29" xfId="0" applyNumberFormat="1" applyFont="1" applyFill="1" applyBorder="1" applyAlignment="1">
      <alignment horizontal="right"/>
    </xf>
    <xf numFmtId="4" fontId="53" fillId="2" borderId="30" xfId="0" applyNumberFormat="1" applyFont="1" applyFill="1" applyBorder="1" applyAlignment="1">
      <alignment horizontal="right"/>
    </xf>
    <xf numFmtId="49" fontId="56" fillId="2" borderId="32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0" fontId="59" fillId="2" borderId="33" xfId="0" applyNumberFormat="1" applyFont="1" applyFill="1" applyBorder="1" applyAlignment="1">
      <alignment horizontal="left"/>
    </xf>
    <xf numFmtId="0" fontId="60" fillId="2" borderId="34" xfId="0" applyNumberFormat="1" applyFont="1" applyFill="1" applyBorder="1" applyAlignment="1">
      <alignment horizontal="center"/>
    </xf>
    <xf numFmtId="49" fontId="61" fillId="2" borderId="34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6" xfId="0" applyNumberFormat="1" applyFont="1" applyFill="1" applyBorder="1" applyAlignment="1">
      <alignment vertical="center" wrapText="1"/>
    </xf>
    <xf numFmtId="49" fontId="72" fillId="2" borderId="36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2" xfId="0" applyNumberFormat="1" applyFont="1" applyFill="1" applyBorder="1" applyAlignment="1">
      <alignment vertical="center" wrapText="1"/>
    </xf>
    <xf numFmtId="49" fontId="76" fillId="2" borderId="32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80" fillId="2" borderId="37" xfId="0" applyNumberFormat="1" applyFont="1" applyFill="1" applyBorder="1" applyAlignment="1">
      <alignment horizontal="center" wrapText="1"/>
    </xf>
    <xf numFmtId="49" fontId="81" fillId="2" borderId="32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2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7" fillId="2" borderId="28" xfId="0" applyNumberFormat="1" applyFont="1" applyFill="1" applyBorder="1" applyAlignment="1">
      <alignment horizontal="center"/>
    </xf>
    <xf numFmtId="0" fontId="88" fillId="2" borderId="29" xfId="0" applyNumberFormat="1" applyFont="1" applyFill="1" applyBorder="1" applyAlignment="1">
      <alignment horizontal="right"/>
    </xf>
    <xf numFmtId="0" fontId="89" fillId="2" borderId="29" xfId="0" applyNumberFormat="1" applyFont="1" applyFill="1" applyBorder="1" applyAlignment="1"/>
    <xf numFmtId="0" fontId="90" fillId="2" borderId="30" xfId="0" applyNumberFormat="1" applyFont="1" applyFill="1" applyBorder="1" applyAlignment="1"/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8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39" xfId="0" applyNumberFormat="1" applyFont="1" applyFill="1" applyBorder="1" applyAlignment="1"/>
    <xf numFmtId="0" fontId="99" fillId="2" borderId="39" xfId="0" applyNumberFormat="1" applyFont="1" applyFill="1" applyBorder="1" applyAlignment="1">
      <alignment horizontal="center"/>
    </xf>
    <xf numFmtId="0" fontId="100" fillId="2" borderId="39" xfId="0" applyNumberFormat="1" applyFont="1" applyFill="1" applyBorder="1" applyAlignment="1">
      <alignment horizontal="right"/>
    </xf>
    <xf numFmtId="49" fontId="101" fillId="2" borderId="38" xfId="0" applyNumberFormat="1" applyFont="1" applyFill="1" applyBorder="1" applyAlignment="1">
      <alignment horizontal="left" wrapText="1"/>
    </xf>
    <xf numFmtId="49" fontId="102" fillId="2" borderId="40" xfId="0" applyNumberFormat="1" applyFont="1" applyFill="1" applyBorder="1" applyAlignment="1">
      <alignment horizontal="center" wrapText="1"/>
    </xf>
    <xf numFmtId="49" fontId="103" fillId="2" borderId="41" xfId="0" applyNumberFormat="1" applyFont="1" applyFill="1" applyBorder="1" applyAlignment="1">
      <alignment horizontal="center"/>
    </xf>
    <xf numFmtId="4" fontId="104" fillId="2" borderId="42" xfId="0" applyNumberFormat="1" applyFont="1" applyFill="1" applyBorder="1" applyAlignment="1">
      <alignment horizontal="right"/>
    </xf>
    <xf numFmtId="4" fontId="105" fillId="2" borderId="43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4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8" xfId="0" applyNumberFormat="1" applyFont="1" applyBorder="1" applyAlignment="1" applyProtection="1">
      <alignment horizontal="right"/>
    </xf>
    <xf numFmtId="0" fontId="106" fillId="0" borderId="45" xfId="0" applyFont="1" applyBorder="1" applyAlignment="1" applyProtection="1">
      <alignment horizontal="left"/>
    </xf>
    <xf numFmtId="0" fontId="106" fillId="0" borderId="27" xfId="0" applyFont="1" applyBorder="1" applyAlignment="1" applyProtection="1">
      <alignment horizontal="center"/>
    </xf>
    <xf numFmtId="0" fontId="106" fillId="0" borderId="29" xfId="0" applyFont="1" applyBorder="1" applyAlignment="1" applyProtection="1">
      <alignment horizontal="center"/>
    </xf>
    <xf numFmtId="49" fontId="106" fillId="0" borderId="29" xfId="0" applyNumberFormat="1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4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8" xfId="0" applyNumberFormat="1" applyFont="1" applyBorder="1" applyAlignment="1" applyProtection="1">
      <alignment horizontal="right"/>
    </xf>
    <xf numFmtId="49" fontId="91" fillId="2" borderId="31" xfId="0" applyNumberFormat="1" applyFont="1" applyFill="1" applyBorder="1" applyAlignment="1">
      <alignment horizontal="left" wrapText="1"/>
    </xf>
    <xf numFmtId="49" fontId="91" fillId="2" borderId="25" xfId="0" applyNumberFormat="1" applyFont="1" applyFill="1" applyBorder="1" applyAlignment="1">
      <alignment horizontal="left" wrapText="1"/>
    </xf>
    <xf numFmtId="165" fontId="2" fillId="2" borderId="25" xfId="0" applyNumberFormat="1" applyFont="1" applyFill="1" applyBorder="1" applyAlignment="1">
      <alignment horizontal="left" wrapText="1"/>
    </xf>
    <xf numFmtId="49" fontId="79" fillId="2" borderId="25" xfId="0" applyNumberFormat="1" applyFont="1" applyFill="1" applyBorder="1" applyAlignment="1">
      <alignment horizontal="left" wrapText="1"/>
    </xf>
    <xf numFmtId="0" fontId="86" fillId="2" borderId="46" xfId="0" applyNumberFormat="1" applyFont="1" applyFill="1" applyBorder="1" applyAlignment="1"/>
    <xf numFmtId="0" fontId="38" fillId="2" borderId="27" xfId="0" applyNumberFormat="1" applyFont="1" applyFill="1" applyBorder="1" applyAlignment="1">
      <alignment horizontal="center" vertical="center"/>
    </xf>
    <xf numFmtId="0" fontId="85" fillId="2" borderId="25" xfId="0" applyNumberFormat="1" applyFont="1" applyFill="1" applyBorder="1" applyAlignment="1"/>
    <xf numFmtId="49" fontId="45" fillId="2" borderId="26" xfId="0" applyNumberFormat="1" applyFont="1" applyFill="1" applyBorder="1" applyAlignment="1">
      <alignment horizontal="center" wrapText="1"/>
    </xf>
    <xf numFmtId="49" fontId="50" fillId="2" borderId="46" xfId="0" applyNumberFormat="1" applyFont="1" applyFill="1" applyBorder="1" applyAlignment="1">
      <alignment horizontal="center" wrapText="1"/>
    </xf>
    <xf numFmtId="49" fontId="55" fillId="2" borderId="37" xfId="0" applyNumberFormat="1" applyFont="1" applyFill="1" applyBorder="1" applyAlignment="1">
      <alignment horizontal="center" wrapText="1"/>
    </xf>
    <xf numFmtId="49" fontId="44" fillId="2" borderId="25" xfId="0" applyNumberFormat="1" applyFont="1" applyFill="1" applyBorder="1" applyAlignment="1">
      <alignment horizontal="left" wrapText="1"/>
    </xf>
    <xf numFmtId="49" fontId="49" fillId="2" borderId="25" xfId="0" applyNumberFormat="1" applyFont="1" applyFill="1" applyBorder="1" applyAlignment="1">
      <alignment horizontal="left" wrapText="1"/>
    </xf>
    <xf numFmtId="49" fontId="54" fillId="2" borderId="25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5" xfId="0" applyNumberFormat="1" applyFont="1" applyFill="1" applyBorder="1" applyAlignment="1">
      <alignment horizontal="center" vertical="center" wrapText="1"/>
    </xf>
    <xf numFmtId="0" fontId="69" fillId="2" borderId="36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0" fontId="106" fillId="0" borderId="35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0" fontId="106" fillId="0" borderId="32" xfId="0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49" fontId="2" fillId="2" borderId="3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2</xdr:col>
      <xdr:colOff>2162175</xdr:colOff>
      <xdr:row>37</xdr:row>
      <xdr:rowOff>47625</xdr:rowOff>
    </xdr:to>
    <xdr:grpSp>
      <xdr:nvGrpSpPr>
        <xdr:cNvPr id="13" name="Group 1"/>
        <xdr:cNvGrpSpPr>
          <a:grpSpLocks/>
        </xdr:cNvGrpSpPr>
      </xdr:nvGrpSpPr>
      <xdr:grpSpPr bwMode="auto">
        <a:xfrm>
          <a:off x="0" y="9753600"/>
          <a:ext cx="5353050" cy="485775"/>
          <a:chOff x="0" y="0"/>
          <a:chExt cx="1023" cy="255"/>
        </a:xfrm>
      </xdr:grpSpPr>
      <xdr:sp macro="" textlink="">
        <xdr:nvSpPr>
          <xdr:cNvPr id="1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76200</xdr:rowOff>
    </xdr:from>
    <xdr:to>
      <xdr:col>2</xdr:col>
      <xdr:colOff>2162175</xdr:colOff>
      <xdr:row>41</xdr:row>
      <xdr:rowOff>66675</xdr:rowOff>
    </xdr:to>
    <xdr:grpSp>
      <xdr:nvGrpSpPr>
        <xdr:cNvPr id="21" name="Group 9"/>
        <xdr:cNvGrpSpPr>
          <a:grpSpLocks/>
        </xdr:cNvGrpSpPr>
      </xdr:nvGrpSpPr>
      <xdr:grpSpPr bwMode="auto">
        <a:xfrm>
          <a:off x="0" y="10487025"/>
          <a:ext cx="5353050" cy="647700"/>
          <a:chOff x="0" y="0"/>
          <a:chExt cx="1023" cy="255"/>
        </a:xfrm>
      </xdr:grpSpPr>
      <xdr:sp macro="" textlink="">
        <xdr:nvSpPr>
          <xdr:cNvPr id="2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95250</xdr:rowOff>
    </xdr:from>
    <xdr:to>
      <xdr:col>2</xdr:col>
      <xdr:colOff>2162175</xdr:colOff>
      <xdr:row>44</xdr:row>
      <xdr:rowOff>114300</xdr:rowOff>
    </xdr:to>
    <xdr:grpSp>
      <xdr:nvGrpSpPr>
        <xdr:cNvPr id="29" name="Group 17"/>
        <xdr:cNvGrpSpPr>
          <a:grpSpLocks/>
        </xdr:cNvGrpSpPr>
      </xdr:nvGrpSpPr>
      <xdr:grpSpPr bwMode="auto">
        <a:xfrm>
          <a:off x="0" y="11382375"/>
          <a:ext cx="5353050" cy="457200"/>
          <a:chOff x="0" y="0"/>
          <a:chExt cx="1023" cy="255"/>
        </a:xfrm>
      </xdr:grpSpPr>
      <xdr:sp macro="" textlink="">
        <xdr:nvSpPr>
          <xdr:cNvPr id="3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D75" sqref="D7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4"/>
      <c r="B1" s="114"/>
      <c r="C1" s="114"/>
      <c r="D1" s="114"/>
      <c r="E1" s="1"/>
      <c r="F1" s="2"/>
    </row>
    <row r="2" spans="1:6" ht="15">
      <c r="A2" s="114" t="s">
        <v>1</v>
      </c>
      <c r="B2" s="114"/>
      <c r="C2" s="114"/>
      <c r="D2" s="11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5" t="s">
        <v>439</v>
      </c>
      <c r="B4" s="116"/>
      <c r="C4" s="116"/>
      <c r="D4" s="11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7" t="s">
        <v>13</v>
      </c>
      <c r="C6" s="118"/>
      <c r="D6" s="118"/>
      <c r="E6" s="8" t="s">
        <v>9</v>
      </c>
      <c r="F6" s="11" t="s">
        <v>18</v>
      </c>
    </row>
    <row r="7" spans="1:6" ht="15">
      <c r="A7" s="12" t="s">
        <v>10</v>
      </c>
      <c r="B7" s="119" t="s">
        <v>14</v>
      </c>
      <c r="C7" s="119"/>
      <c r="D7" s="11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6" t="s">
        <v>20</v>
      </c>
      <c r="B10" s="126"/>
      <c r="C10" s="126"/>
      <c r="D10" s="126"/>
      <c r="E10" s="18"/>
      <c r="F10" s="19"/>
    </row>
    <row r="11" spans="1:6" ht="4.1500000000000004" customHeight="1">
      <c r="A11" s="130" t="s">
        <v>21</v>
      </c>
      <c r="B11" s="127" t="s">
        <v>22</v>
      </c>
      <c r="C11" s="127" t="s">
        <v>23</v>
      </c>
      <c r="D11" s="123" t="s">
        <v>24</v>
      </c>
      <c r="E11" s="123" t="s">
        <v>25</v>
      </c>
      <c r="F11" s="120" t="s">
        <v>26</v>
      </c>
    </row>
    <row r="12" spans="1:6" ht="3.6" customHeight="1">
      <c r="A12" s="131"/>
      <c r="B12" s="128"/>
      <c r="C12" s="128"/>
      <c r="D12" s="124"/>
      <c r="E12" s="124"/>
      <c r="F12" s="121"/>
    </row>
    <row r="13" spans="1:6" ht="3" customHeight="1">
      <c r="A13" s="131"/>
      <c r="B13" s="128"/>
      <c r="C13" s="128"/>
      <c r="D13" s="124"/>
      <c r="E13" s="124"/>
      <c r="F13" s="121"/>
    </row>
    <row r="14" spans="1:6" ht="3" customHeight="1">
      <c r="A14" s="131"/>
      <c r="B14" s="128"/>
      <c r="C14" s="128"/>
      <c r="D14" s="124"/>
      <c r="E14" s="124"/>
      <c r="F14" s="121"/>
    </row>
    <row r="15" spans="1:6" ht="3" customHeight="1">
      <c r="A15" s="131"/>
      <c r="B15" s="128"/>
      <c r="C15" s="128"/>
      <c r="D15" s="124"/>
      <c r="E15" s="124"/>
      <c r="F15" s="121"/>
    </row>
    <row r="16" spans="1:6" ht="3" customHeight="1">
      <c r="A16" s="131"/>
      <c r="B16" s="128"/>
      <c r="C16" s="128"/>
      <c r="D16" s="124"/>
      <c r="E16" s="124"/>
      <c r="F16" s="121"/>
    </row>
    <row r="17" spans="1:6" ht="23.45" customHeight="1">
      <c r="A17" s="132"/>
      <c r="B17" s="129"/>
      <c r="C17" s="129"/>
      <c r="D17" s="125"/>
      <c r="E17" s="125"/>
      <c r="F17" s="122"/>
    </row>
    <row r="18" spans="1:6" ht="12.6" customHeight="1">
      <c r="A18" s="106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5">
      <c r="A19" s="111" t="s">
        <v>30</v>
      </c>
      <c r="B19" s="108" t="s">
        <v>31</v>
      </c>
      <c r="C19" s="25" t="s">
        <v>32</v>
      </c>
      <c r="D19" s="26">
        <v>61858600</v>
      </c>
      <c r="E19" s="27">
        <v>60831085.200000003</v>
      </c>
      <c r="F19" s="26">
        <f>IF(OR(D19="-",IF(E19="-",0,E19)&gt;=IF(D19="-",0,D19)),"-",IF(D19="-",0,D19)-IF(E19="-",0,E19))</f>
        <v>1027514.799999997</v>
      </c>
    </row>
    <row r="20" spans="1:6" ht="15">
      <c r="A20" s="112" t="s">
        <v>33</v>
      </c>
      <c r="B20" s="109"/>
      <c r="C20" s="28"/>
      <c r="D20" s="29"/>
      <c r="E20" s="29"/>
      <c r="F20" s="30"/>
    </row>
    <row r="21" spans="1:6" ht="15">
      <c r="A21" s="113" t="s">
        <v>34</v>
      </c>
      <c r="B21" s="110" t="s">
        <v>31</v>
      </c>
      <c r="C21" s="31" t="s">
        <v>35</v>
      </c>
      <c r="D21" s="32">
        <v>4629800</v>
      </c>
      <c r="E21" s="32">
        <v>4242868.07</v>
      </c>
      <c r="F21" s="33">
        <f t="shared" ref="F21:F52" si="0">IF(OR(D21="-",IF(E21="-",0,E21)&gt;=IF(D21="-",0,D21)),"-",IF(D21="-",0,D21)-IF(E21="-",0,E21))</f>
        <v>386931.9299999997</v>
      </c>
    </row>
    <row r="22" spans="1:6" ht="15">
      <c r="A22" s="113" t="s">
        <v>36</v>
      </c>
      <c r="B22" s="110" t="s">
        <v>31</v>
      </c>
      <c r="C22" s="157" t="s">
        <v>468</v>
      </c>
      <c r="D22" s="32">
        <v>948400</v>
      </c>
      <c r="E22" s="32">
        <v>885853</v>
      </c>
      <c r="F22" s="33">
        <f t="shared" si="0"/>
        <v>62547</v>
      </c>
    </row>
    <row r="23" spans="1:6" ht="15">
      <c r="A23" s="113" t="s">
        <v>37</v>
      </c>
      <c r="B23" s="110" t="s">
        <v>31</v>
      </c>
      <c r="C23" s="157" t="s">
        <v>469</v>
      </c>
      <c r="D23" s="32">
        <v>948400</v>
      </c>
      <c r="E23" s="32">
        <v>885853</v>
      </c>
      <c r="F23" s="33">
        <f t="shared" si="0"/>
        <v>62547</v>
      </c>
    </row>
    <row r="24" spans="1:6" ht="73.5" customHeight="1">
      <c r="A24" s="103" t="s">
        <v>38</v>
      </c>
      <c r="B24" s="110" t="s">
        <v>31</v>
      </c>
      <c r="C24" s="157" t="s">
        <v>470</v>
      </c>
      <c r="D24" s="32">
        <v>947300</v>
      </c>
      <c r="E24" s="32">
        <v>869263.4</v>
      </c>
      <c r="F24" s="33">
        <f t="shared" si="0"/>
        <v>78036.599999999977</v>
      </c>
    </row>
    <row r="25" spans="1:6" ht="105.75" customHeight="1">
      <c r="A25" s="103" t="s">
        <v>39</v>
      </c>
      <c r="B25" s="110" t="s">
        <v>31</v>
      </c>
      <c r="C25" s="157" t="s">
        <v>471</v>
      </c>
      <c r="D25" s="32" t="s">
        <v>40</v>
      </c>
      <c r="E25" s="32">
        <v>869263.4</v>
      </c>
      <c r="F25" s="33" t="str">
        <f t="shared" si="0"/>
        <v>-</v>
      </c>
    </row>
    <row r="26" spans="1:6" ht="50.25" customHeight="1">
      <c r="A26" s="113" t="s">
        <v>41</v>
      </c>
      <c r="B26" s="110" t="s">
        <v>31</v>
      </c>
      <c r="C26" s="157" t="s">
        <v>472</v>
      </c>
      <c r="D26" s="32">
        <v>1100</v>
      </c>
      <c r="E26" s="32">
        <v>16589.599999999999</v>
      </c>
      <c r="F26" s="33" t="str">
        <f t="shared" si="0"/>
        <v>-</v>
      </c>
    </row>
    <row r="27" spans="1:6" ht="69.75" customHeight="1">
      <c r="A27" s="113" t="s">
        <v>42</v>
      </c>
      <c r="B27" s="110" t="s">
        <v>31</v>
      </c>
      <c r="C27" s="157" t="s">
        <v>473</v>
      </c>
      <c r="D27" s="32" t="s">
        <v>40</v>
      </c>
      <c r="E27" s="32">
        <v>16587.8</v>
      </c>
      <c r="F27" s="33" t="str">
        <f t="shared" si="0"/>
        <v>-</v>
      </c>
    </row>
    <row r="28" spans="1:6" ht="69.75" customHeight="1">
      <c r="A28" s="113" t="s">
        <v>43</v>
      </c>
      <c r="B28" s="110" t="s">
        <v>31</v>
      </c>
      <c r="C28" s="157" t="s">
        <v>474</v>
      </c>
      <c r="D28" s="32" t="s">
        <v>40</v>
      </c>
      <c r="E28" s="32">
        <v>1.8</v>
      </c>
      <c r="F28" s="33" t="str">
        <f t="shared" si="0"/>
        <v>-</v>
      </c>
    </row>
    <row r="29" spans="1:6" ht="28.15" customHeight="1">
      <c r="A29" s="113" t="s">
        <v>44</v>
      </c>
      <c r="B29" s="110" t="s">
        <v>31</v>
      </c>
      <c r="C29" s="157" t="s">
        <v>475</v>
      </c>
      <c r="D29" s="32">
        <v>918300</v>
      </c>
      <c r="E29" s="32">
        <v>1071148.3999999999</v>
      </c>
      <c r="F29" s="33" t="str">
        <f t="shared" si="0"/>
        <v>-</v>
      </c>
    </row>
    <row r="30" spans="1:6" ht="27.75" customHeight="1">
      <c r="A30" s="113" t="s">
        <v>45</v>
      </c>
      <c r="B30" s="110" t="s">
        <v>31</v>
      </c>
      <c r="C30" s="157" t="s">
        <v>476</v>
      </c>
      <c r="D30" s="32">
        <v>918300</v>
      </c>
      <c r="E30" s="32">
        <v>1071148.3999999999</v>
      </c>
      <c r="F30" s="33" t="str">
        <f t="shared" si="0"/>
        <v>-</v>
      </c>
    </row>
    <row r="31" spans="1:6" ht="76.5" customHeight="1">
      <c r="A31" s="113" t="s">
        <v>46</v>
      </c>
      <c r="B31" s="110" t="s">
        <v>31</v>
      </c>
      <c r="C31" s="157" t="s">
        <v>477</v>
      </c>
      <c r="D31" s="32">
        <v>424000</v>
      </c>
      <c r="E31" s="32">
        <v>553393.53</v>
      </c>
      <c r="F31" s="33" t="str">
        <f t="shared" si="0"/>
        <v>-</v>
      </c>
    </row>
    <row r="32" spans="1:6" ht="104.25" customHeight="1">
      <c r="A32" s="103" t="s">
        <v>47</v>
      </c>
      <c r="B32" s="110" t="s">
        <v>31</v>
      </c>
      <c r="C32" s="157" t="s">
        <v>478</v>
      </c>
      <c r="D32" s="32">
        <v>424000</v>
      </c>
      <c r="E32" s="32">
        <v>553393.53</v>
      </c>
      <c r="F32" s="33" t="str">
        <f t="shared" si="0"/>
        <v>-</v>
      </c>
    </row>
    <row r="33" spans="1:6" ht="83.25" customHeight="1">
      <c r="A33" s="103" t="s">
        <v>48</v>
      </c>
      <c r="B33" s="110" t="s">
        <v>31</v>
      </c>
      <c r="C33" s="157" t="s">
        <v>480</v>
      </c>
      <c r="D33" s="32">
        <v>3100</v>
      </c>
      <c r="E33" s="32">
        <v>3197.44</v>
      </c>
      <c r="F33" s="33" t="str">
        <f t="shared" si="0"/>
        <v>-</v>
      </c>
    </row>
    <row r="34" spans="1:6" ht="124.5" customHeight="1">
      <c r="A34" s="103" t="s">
        <v>49</v>
      </c>
      <c r="B34" s="110" t="s">
        <v>31</v>
      </c>
      <c r="C34" s="157" t="s">
        <v>479</v>
      </c>
      <c r="D34" s="32">
        <v>3100</v>
      </c>
      <c r="E34" s="32">
        <v>3197.44</v>
      </c>
      <c r="F34" s="33" t="str">
        <f t="shared" si="0"/>
        <v>-</v>
      </c>
    </row>
    <row r="35" spans="1:6" ht="68.25" customHeight="1">
      <c r="A35" s="113" t="s">
        <v>50</v>
      </c>
      <c r="B35" s="110" t="s">
        <v>31</v>
      </c>
      <c r="C35" s="157" t="s">
        <v>481</v>
      </c>
      <c r="D35" s="32">
        <v>558500</v>
      </c>
      <c r="E35" s="32">
        <v>574793.56000000006</v>
      </c>
      <c r="F35" s="33" t="str">
        <f t="shared" si="0"/>
        <v>-</v>
      </c>
    </row>
    <row r="36" spans="1:6" ht="102">
      <c r="A36" s="103" t="s">
        <v>51</v>
      </c>
      <c r="B36" s="110" t="s">
        <v>31</v>
      </c>
      <c r="C36" s="157" t="s">
        <v>482</v>
      </c>
      <c r="D36" s="32">
        <v>558500</v>
      </c>
      <c r="E36" s="32">
        <v>574793.56000000006</v>
      </c>
      <c r="F36" s="33" t="str">
        <f t="shared" si="0"/>
        <v>-</v>
      </c>
    </row>
    <row r="37" spans="1:6" ht="80.25" customHeight="1">
      <c r="A37" s="113" t="s">
        <v>52</v>
      </c>
      <c r="B37" s="110" t="s">
        <v>31</v>
      </c>
      <c r="C37" s="157" t="s">
        <v>483</v>
      </c>
      <c r="D37" s="32">
        <v>-67300</v>
      </c>
      <c r="E37" s="32">
        <v>-60236.13</v>
      </c>
      <c r="F37" s="33" t="str">
        <f t="shared" si="0"/>
        <v>-</v>
      </c>
    </row>
    <row r="38" spans="1:6" ht="107.25" customHeight="1">
      <c r="A38" s="103" t="s">
        <v>53</v>
      </c>
      <c r="B38" s="110" t="s">
        <v>31</v>
      </c>
      <c r="C38" s="157" t="s">
        <v>484</v>
      </c>
      <c r="D38" s="32">
        <v>-67300</v>
      </c>
      <c r="E38" s="32">
        <v>-60236.13</v>
      </c>
      <c r="F38" s="33" t="str">
        <f t="shared" si="0"/>
        <v>-</v>
      </c>
    </row>
    <row r="39" spans="1:6" ht="15">
      <c r="A39" s="113" t="s">
        <v>54</v>
      </c>
      <c r="B39" s="110" t="s">
        <v>31</v>
      </c>
      <c r="C39" s="157" t="s">
        <v>485</v>
      </c>
      <c r="D39" s="32">
        <v>2435400</v>
      </c>
      <c r="E39" s="32">
        <v>1953326.86</v>
      </c>
      <c r="F39" s="33">
        <f t="shared" si="0"/>
        <v>482073.1399999999</v>
      </c>
    </row>
    <row r="40" spans="1:6" ht="15">
      <c r="A40" s="113" t="s">
        <v>55</v>
      </c>
      <c r="B40" s="110" t="s">
        <v>31</v>
      </c>
      <c r="C40" s="157" t="s">
        <v>486</v>
      </c>
      <c r="D40" s="32">
        <v>138000</v>
      </c>
      <c r="E40" s="32">
        <v>123952.69</v>
      </c>
      <c r="F40" s="33">
        <f t="shared" si="0"/>
        <v>14047.309999999998</v>
      </c>
    </row>
    <row r="41" spans="1:6" ht="39" customHeight="1">
      <c r="A41" s="113" t="s">
        <v>56</v>
      </c>
      <c r="B41" s="110" t="s">
        <v>31</v>
      </c>
      <c r="C41" s="157" t="s">
        <v>487</v>
      </c>
      <c r="D41" s="32">
        <v>138000</v>
      </c>
      <c r="E41" s="32">
        <v>123952.69</v>
      </c>
      <c r="F41" s="33">
        <f t="shared" si="0"/>
        <v>14047.309999999998</v>
      </c>
    </row>
    <row r="42" spans="1:6" ht="56.45" customHeight="1">
      <c r="A42" s="113" t="s">
        <v>57</v>
      </c>
      <c r="B42" s="110" t="s">
        <v>31</v>
      </c>
      <c r="C42" s="157" t="s">
        <v>516</v>
      </c>
      <c r="D42" s="32" t="s">
        <v>40</v>
      </c>
      <c r="E42" s="32">
        <v>123952.69</v>
      </c>
      <c r="F42" s="33" t="str">
        <f t="shared" si="0"/>
        <v>-</v>
      </c>
    </row>
    <row r="43" spans="1:6" ht="15">
      <c r="A43" s="113" t="s">
        <v>58</v>
      </c>
      <c r="B43" s="110" t="s">
        <v>31</v>
      </c>
      <c r="C43" s="157" t="s">
        <v>517</v>
      </c>
      <c r="D43" s="32">
        <v>992000</v>
      </c>
      <c r="E43" s="32">
        <v>918647.78</v>
      </c>
      <c r="F43" s="33">
        <f t="shared" si="0"/>
        <v>73352.219999999972</v>
      </c>
    </row>
    <row r="44" spans="1:6" ht="15">
      <c r="A44" s="113" t="s">
        <v>59</v>
      </c>
      <c r="B44" s="110" t="s">
        <v>31</v>
      </c>
      <c r="C44" s="157" t="s">
        <v>496</v>
      </c>
      <c r="D44" s="32">
        <v>22000</v>
      </c>
      <c r="E44" s="32">
        <v>20545</v>
      </c>
      <c r="F44" s="33">
        <f t="shared" si="0"/>
        <v>1455</v>
      </c>
    </row>
    <row r="45" spans="1:6" ht="54.75" customHeight="1">
      <c r="A45" s="113" t="s">
        <v>60</v>
      </c>
      <c r="B45" s="110" t="s">
        <v>31</v>
      </c>
      <c r="C45" s="157" t="s">
        <v>495</v>
      </c>
      <c r="D45" s="32" t="s">
        <v>40</v>
      </c>
      <c r="E45" s="32">
        <v>20545</v>
      </c>
      <c r="F45" s="33" t="str">
        <f t="shared" si="0"/>
        <v>-</v>
      </c>
    </row>
    <row r="46" spans="1:6" ht="15">
      <c r="A46" s="113" t="s">
        <v>61</v>
      </c>
      <c r="B46" s="110" t="s">
        <v>31</v>
      </c>
      <c r="C46" s="157" t="s">
        <v>494</v>
      </c>
      <c r="D46" s="32">
        <v>970000</v>
      </c>
      <c r="E46" s="32">
        <v>898102.78</v>
      </c>
      <c r="F46" s="33">
        <f t="shared" si="0"/>
        <v>71897.219999999972</v>
      </c>
    </row>
    <row r="47" spans="1:6" ht="57" customHeight="1">
      <c r="A47" s="113" t="s">
        <v>62</v>
      </c>
      <c r="B47" s="110" t="s">
        <v>31</v>
      </c>
      <c r="C47" s="157" t="s">
        <v>493</v>
      </c>
      <c r="D47" s="32" t="s">
        <v>40</v>
      </c>
      <c r="E47" s="32">
        <v>898102.78</v>
      </c>
      <c r="F47" s="33" t="str">
        <f t="shared" si="0"/>
        <v>-</v>
      </c>
    </row>
    <row r="48" spans="1:6" ht="15">
      <c r="A48" s="113" t="s">
        <v>63</v>
      </c>
      <c r="B48" s="110" t="s">
        <v>31</v>
      </c>
      <c r="C48" s="157" t="s">
        <v>492</v>
      </c>
      <c r="D48" s="32">
        <v>1305400</v>
      </c>
      <c r="E48" s="32">
        <v>910726.39</v>
      </c>
      <c r="F48" s="33">
        <f t="shared" si="0"/>
        <v>394673.61</v>
      </c>
    </row>
    <row r="49" spans="1:6" ht="15">
      <c r="A49" s="113" t="s">
        <v>64</v>
      </c>
      <c r="B49" s="110" t="s">
        <v>31</v>
      </c>
      <c r="C49" s="157" t="s">
        <v>491</v>
      </c>
      <c r="D49" s="32">
        <v>299000</v>
      </c>
      <c r="E49" s="32">
        <v>294997</v>
      </c>
      <c r="F49" s="33">
        <f t="shared" si="0"/>
        <v>4003</v>
      </c>
    </row>
    <row r="50" spans="1:6" ht="39" customHeight="1">
      <c r="A50" s="113" t="s">
        <v>65</v>
      </c>
      <c r="B50" s="110" t="s">
        <v>31</v>
      </c>
      <c r="C50" s="157" t="s">
        <v>490</v>
      </c>
      <c r="D50" s="32">
        <v>299000</v>
      </c>
      <c r="E50" s="32">
        <v>294997</v>
      </c>
      <c r="F50" s="33">
        <f t="shared" si="0"/>
        <v>4003</v>
      </c>
    </row>
    <row r="51" spans="1:6" ht="15">
      <c r="A51" s="113" t="s">
        <v>66</v>
      </c>
      <c r="B51" s="110" t="s">
        <v>31</v>
      </c>
      <c r="C51" s="157" t="s">
        <v>489</v>
      </c>
      <c r="D51" s="32">
        <v>1006400</v>
      </c>
      <c r="E51" s="32">
        <v>615729.39</v>
      </c>
      <c r="F51" s="33">
        <f t="shared" si="0"/>
        <v>390670.61</v>
      </c>
    </row>
    <row r="52" spans="1:6" ht="34.5" customHeight="1">
      <c r="A52" s="113" t="s">
        <v>67</v>
      </c>
      <c r="B52" s="110" t="s">
        <v>31</v>
      </c>
      <c r="C52" s="157" t="s">
        <v>488</v>
      </c>
      <c r="D52" s="32">
        <v>1006400</v>
      </c>
      <c r="E52" s="32">
        <v>615729.39</v>
      </c>
      <c r="F52" s="33">
        <f t="shared" si="0"/>
        <v>390670.61</v>
      </c>
    </row>
    <row r="53" spans="1:6" ht="41.25" customHeight="1">
      <c r="A53" s="113" t="s">
        <v>68</v>
      </c>
      <c r="B53" s="110" t="s">
        <v>31</v>
      </c>
      <c r="C53" s="31" t="s">
        <v>69</v>
      </c>
      <c r="D53" s="32">
        <v>327700</v>
      </c>
      <c r="E53" s="32">
        <v>332539.81</v>
      </c>
      <c r="F53" s="33" t="str">
        <f t="shared" ref="F53:F76" si="1">IF(OR(D53="-",IF(E53="-",0,E53)&gt;=IF(D53="-",0,D53)),"-",IF(D53="-",0,D53)-IF(E53="-",0,E53))</f>
        <v>-</v>
      </c>
    </row>
    <row r="54" spans="1:6" ht="81.75" customHeight="1">
      <c r="A54" s="103" t="s">
        <v>70</v>
      </c>
      <c r="B54" s="110" t="s">
        <v>31</v>
      </c>
      <c r="C54" s="31" t="s">
        <v>71</v>
      </c>
      <c r="D54" s="32">
        <v>274400</v>
      </c>
      <c r="E54" s="32">
        <v>268451.40999999997</v>
      </c>
      <c r="F54" s="33">
        <f t="shared" si="1"/>
        <v>5948.5900000000256</v>
      </c>
    </row>
    <row r="55" spans="1:6" ht="75" customHeight="1">
      <c r="A55" s="113" t="s">
        <v>72</v>
      </c>
      <c r="B55" s="110" t="s">
        <v>31</v>
      </c>
      <c r="C55" s="31" t="s">
        <v>73</v>
      </c>
      <c r="D55" s="32">
        <v>274400</v>
      </c>
      <c r="E55" s="32">
        <v>204863.22</v>
      </c>
      <c r="F55" s="33">
        <f t="shared" si="1"/>
        <v>69536.78</v>
      </c>
    </row>
    <row r="56" spans="1:6" ht="73.5" customHeight="1">
      <c r="A56" s="103" t="s">
        <v>74</v>
      </c>
      <c r="B56" s="110" t="s">
        <v>31</v>
      </c>
      <c r="C56" s="31" t="s">
        <v>75</v>
      </c>
      <c r="D56" s="32">
        <v>274400</v>
      </c>
      <c r="E56" s="32">
        <v>204863.22</v>
      </c>
      <c r="F56" s="33">
        <f t="shared" si="1"/>
        <v>69536.78</v>
      </c>
    </row>
    <row r="57" spans="1:6" ht="73.5" customHeight="1">
      <c r="A57" s="103" t="s">
        <v>74</v>
      </c>
      <c r="B57" s="110" t="s">
        <v>31</v>
      </c>
      <c r="C57" s="157" t="s">
        <v>75</v>
      </c>
      <c r="D57" s="32">
        <v>213700</v>
      </c>
      <c r="E57" s="32">
        <v>204863.22</v>
      </c>
      <c r="F57" s="33">
        <f t="shared" si="1"/>
        <v>8836.7799999999988</v>
      </c>
    </row>
    <row r="58" spans="1:6" ht="42.75" customHeight="1">
      <c r="A58" s="113" t="s">
        <v>76</v>
      </c>
      <c r="B58" s="110" t="s">
        <v>31</v>
      </c>
      <c r="C58" s="157" t="s">
        <v>515</v>
      </c>
      <c r="D58" s="32">
        <v>60700</v>
      </c>
      <c r="E58" s="32">
        <v>63588.19</v>
      </c>
      <c r="F58" s="33" t="str">
        <f t="shared" si="1"/>
        <v>-</v>
      </c>
    </row>
    <row r="59" spans="1:6" ht="48" customHeight="1">
      <c r="A59" s="113" t="s">
        <v>77</v>
      </c>
      <c r="B59" s="110" t="s">
        <v>31</v>
      </c>
      <c r="C59" s="157" t="s">
        <v>514</v>
      </c>
      <c r="D59" s="32">
        <v>60700</v>
      </c>
      <c r="E59" s="32">
        <v>63588.19</v>
      </c>
      <c r="F59" s="33" t="str">
        <f t="shared" si="1"/>
        <v>-</v>
      </c>
    </row>
    <row r="60" spans="1:6" ht="87" customHeight="1">
      <c r="A60" s="103" t="s">
        <v>78</v>
      </c>
      <c r="B60" s="110" t="s">
        <v>31</v>
      </c>
      <c r="C60" s="157" t="s">
        <v>513</v>
      </c>
      <c r="D60" s="32">
        <v>53300</v>
      </c>
      <c r="E60" s="32">
        <v>64088.4</v>
      </c>
      <c r="F60" s="33" t="str">
        <f t="shared" si="1"/>
        <v>-</v>
      </c>
    </row>
    <row r="61" spans="1:6" ht="96" customHeight="1">
      <c r="A61" s="103" t="s">
        <v>79</v>
      </c>
      <c r="B61" s="110" t="s">
        <v>31</v>
      </c>
      <c r="C61" s="157" t="s">
        <v>512</v>
      </c>
      <c r="D61" s="32">
        <v>53300</v>
      </c>
      <c r="E61" s="32">
        <v>64088.4</v>
      </c>
      <c r="F61" s="33" t="str">
        <f t="shared" si="1"/>
        <v>-</v>
      </c>
    </row>
    <row r="62" spans="1:6" ht="21" customHeight="1">
      <c r="A62" s="113" t="s">
        <v>80</v>
      </c>
      <c r="B62" s="110" t="s">
        <v>31</v>
      </c>
      <c r="C62" s="157" t="s">
        <v>511</v>
      </c>
      <c r="D62" s="32">
        <v>57228800</v>
      </c>
      <c r="E62" s="32">
        <v>56588217.130000003</v>
      </c>
      <c r="F62" s="33">
        <f t="shared" si="1"/>
        <v>640582.86999999732</v>
      </c>
    </row>
    <row r="63" spans="1:6" ht="36" customHeight="1">
      <c r="A63" s="113" t="s">
        <v>81</v>
      </c>
      <c r="B63" s="110" t="s">
        <v>31</v>
      </c>
      <c r="C63" s="157" t="s">
        <v>510</v>
      </c>
      <c r="D63" s="32">
        <v>57228800</v>
      </c>
      <c r="E63" s="32">
        <v>56588217.130000003</v>
      </c>
      <c r="F63" s="33">
        <f t="shared" si="1"/>
        <v>640582.86999999732</v>
      </c>
    </row>
    <row r="64" spans="1:6" ht="34.5" customHeight="1">
      <c r="A64" s="113" t="s">
        <v>82</v>
      </c>
      <c r="B64" s="110" t="s">
        <v>31</v>
      </c>
      <c r="C64" s="157" t="s">
        <v>509</v>
      </c>
      <c r="D64" s="32">
        <v>9550900</v>
      </c>
      <c r="E64" s="32">
        <v>9550900</v>
      </c>
      <c r="F64" s="33" t="str">
        <f t="shared" si="1"/>
        <v>-</v>
      </c>
    </row>
    <row r="65" spans="1:6" ht="31.5" customHeight="1">
      <c r="A65" s="113" t="s">
        <v>83</v>
      </c>
      <c r="B65" s="110" t="s">
        <v>31</v>
      </c>
      <c r="C65" s="157" t="s">
        <v>508</v>
      </c>
      <c r="D65" s="32">
        <v>8914600</v>
      </c>
      <c r="E65" s="32">
        <v>8914600</v>
      </c>
      <c r="F65" s="33" t="str">
        <f t="shared" si="1"/>
        <v>-</v>
      </c>
    </row>
    <row r="66" spans="1:6" ht="25.5" customHeight="1">
      <c r="A66" s="113" t="s">
        <v>84</v>
      </c>
      <c r="B66" s="110" t="s">
        <v>31</v>
      </c>
      <c r="C66" s="157" t="s">
        <v>507</v>
      </c>
      <c r="D66" s="32">
        <v>8914600</v>
      </c>
      <c r="E66" s="32">
        <v>8914600</v>
      </c>
      <c r="F66" s="33" t="str">
        <f t="shared" si="1"/>
        <v>-</v>
      </c>
    </row>
    <row r="67" spans="1:6" ht="26.25" customHeight="1">
      <c r="A67" s="113" t="s">
        <v>85</v>
      </c>
      <c r="B67" s="110" t="s">
        <v>31</v>
      </c>
      <c r="C67" s="157" t="s">
        <v>506</v>
      </c>
      <c r="D67" s="32">
        <v>636300</v>
      </c>
      <c r="E67" s="32">
        <v>636300</v>
      </c>
      <c r="F67" s="33" t="str">
        <f t="shared" si="1"/>
        <v>-</v>
      </c>
    </row>
    <row r="68" spans="1:6" ht="33.75" customHeight="1">
      <c r="A68" s="113" t="s">
        <v>86</v>
      </c>
      <c r="B68" s="110" t="s">
        <v>31</v>
      </c>
      <c r="C68" s="157" t="s">
        <v>505</v>
      </c>
      <c r="D68" s="32">
        <v>636300</v>
      </c>
      <c r="E68" s="32">
        <v>636300</v>
      </c>
      <c r="F68" s="33" t="str">
        <f t="shared" si="1"/>
        <v>-</v>
      </c>
    </row>
    <row r="69" spans="1:6" ht="29.25" customHeight="1">
      <c r="A69" s="113" t="s">
        <v>87</v>
      </c>
      <c r="B69" s="110" t="s">
        <v>31</v>
      </c>
      <c r="C69" s="157" t="s">
        <v>504</v>
      </c>
      <c r="D69" s="32">
        <v>144800</v>
      </c>
      <c r="E69" s="32">
        <v>144800</v>
      </c>
      <c r="F69" s="33" t="str">
        <f t="shared" si="1"/>
        <v>-</v>
      </c>
    </row>
    <row r="70" spans="1:6" ht="39" customHeight="1">
      <c r="A70" s="113" t="s">
        <v>88</v>
      </c>
      <c r="B70" s="110" t="s">
        <v>31</v>
      </c>
      <c r="C70" s="157" t="s">
        <v>503</v>
      </c>
      <c r="D70" s="32">
        <v>200</v>
      </c>
      <c r="E70" s="32">
        <v>200</v>
      </c>
      <c r="F70" s="33" t="str">
        <f t="shared" si="1"/>
        <v>-</v>
      </c>
    </row>
    <row r="71" spans="1:6" ht="41.25" customHeight="1">
      <c r="A71" s="113" t="s">
        <v>89</v>
      </c>
      <c r="B71" s="110" t="s">
        <v>31</v>
      </c>
      <c r="C71" s="157" t="s">
        <v>502</v>
      </c>
      <c r="D71" s="32">
        <v>200</v>
      </c>
      <c r="E71" s="32">
        <v>200</v>
      </c>
      <c r="F71" s="33" t="str">
        <f t="shared" si="1"/>
        <v>-</v>
      </c>
    </row>
    <row r="72" spans="1:6" ht="36" customHeight="1">
      <c r="A72" s="113" t="s">
        <v>90</v>
      </c>
      <c r="B72" s="110" t="s">
        <v>31</v>
      </c>
      <c r="C72" s="157" t="s">
        <v>501</v>
      </c>
      <c r="D72" s="32">
        <v>144600</v>
      </c>
      <c r="E72" s="32">
        <v>144600</v>
      </c>
      <c r="F72" s="33" t="str">
        <f t="shared" si="1"/>
        <v>-</v>
      </c>
    </row>
    <row r="73" spans="1:6" ht="41.25" customHeight="1">
      <c r="A73" s="113" t="s">
        <v>91</v>
      </c>
      <c r="B73" s="110" t="s">
        <v>31</v>
      </c>
      <c r="C73" s="157" t="s">
        <v>500</v>
      </c>
      <c r="D73" s="32">
        <v>144600</v>
      </c>
      <c r="E73" s="32">
        <v>144600</v>
      </c>
      <c r="F73" s="33" t="str">
        <f t="shared" si="1"/>
        <v>-</v>
      </c>
    </row>
    <row r="74" spans="1:6" ht="20.25" customHeight="1">
      <c r="A74" s="113" t="s">
        <v>92</v>
      </c>
      <c r="B74" s="110" t="s">
        <v>31</v>
      </c>
      <c r="C74" s="157" t="s">
        <v>499</v>
      </c>
      <c r="D74" s="32">
        <v>47533100</v>
      </c>
      <c r="E74" s="32">
        <v>46892517.130000003</v>
      </c>
      <c r="F74" s="33">
        <f t="shared" si="1"/>
        <v>640582.86999999732</v>
      </c>
    </row>
    <row r="75" spans="1:6" ht="30" customHeight="1">
      <c r="A75" s="113" t="s">
        <v>93</v>
      </c>
      <c r="B75" s="110" t="s">
        <v>31</v>
      </c>
      <c r="C75" s="157" t="s">
        <v>498</v>
      </c>
      <c r="D75" s="32">
        <v>47533100</v>
      </c>
      <c r="E75" s="32">
        <v>46892517.130000003</v>
      </c>
      <c r="F75" s="33">
        <f t="shared" si="1"/>
        <v>640582.86999999732</v>
      </c>
    </row>
    <row r="76" spans="1:6" ht="36" customHeight="1">
      <c r="A76" s="113" t="s">
        <v>94</v>
      </c>
      <c r="B76" s="110" t="s">
        <v>31</v>
      </c>
      <c r="C76" s="157" t="s">
        <v>497</v>
      </c>
      <c r="D76" s="32">
        <v>47533100</v>
      </c>
      <c r="E76" s="32">
        <v>46892517.130000003</v>
      </c>
      <c r="F76" s="33">
        <f t="shared" si="1"/>
        <v>640582.86999999732</v>
      </c>
    </row>
    <row r="77" spans="1:6" ht="12.75" customHeight="1">
      <c r="A77" s="34"/>
      <c r="B77" s="35"/>
      <c r="C77" s="35"/>
      <c r="D77" s="36"/>
      <c r="E77" s="36"/>
      <c r="F77" s="36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0"/>
  <sheetViews>
    <sheetView showGridLines="0" tabSelected="1" topLeftCell="A126" workbookViewId="0">
      <selection activeCell="A135" sqref="A13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6" t="s">
        <v>95</v>
      </c>
      <c r="B2" s="126"/>
      <c r="C2" s="126"/>
      <c r="D2" s="126"/>
      <c r="E2" s="18"/>
      <c r="F2" s="14" t="s">
        <v>96</v>
      </c>
    </row>
    <row r="3" spans="1:6" ht="13.5" customHeight="1">
      <c r="A3" s="37"/>
      <c r="B3" s="37"/>
      <c r="C3" s="38"/>
      <c r="D3" s="39"/>
      <c r="E3" s="39"/>
      <c r="F3" s="39"/>
    </row>
    <row r="4" spans="1:6" ht="10.15" customHeight="1">
      <c r="A4" s="135" t="s">
        <v>21</v>
      </c>
      <c r="B4" s="127" t="s">
        <v>22</v>
      </c>
      <c r="C4" s="133" t="s">
        <v>97</v>
      </c>
      <c r="D4" s="123" t="s">
        <v>24</v>
      </c>
      <c r="E4" s="138" t="s">
        <v>25</v>
      </c>
      <c r="F4" s="120" t="s">
        <v>26</v>
      </c>
    </row>
    <row r="5" spans="1:6" ht="5.45" customHeight="1">
      <c r="A5" s="136"/>
      <c r="B5" s="128"/>
      <c r="C5" s="134"/>
      <c r="D5" s="124"/>
      <c r="E5" s="139"/>
      <c r="F5" s="121"/>
    </row>
    <row r="6" spans="1:6" ht="9.6" customHeight="1">
      <c r="A6" s="136"/>
      <c r="B6" s="128"/>
      <c r="C6" s="134"/>
      <c r="D6" s="124"/>
      <c r="E6" s="139"/>
      <c r="F6" s="121"/>
    </row>
    <row r="7" spans="1:6" ht="6" customHeight="1">
      <c r="A7" s="136"/>
      <c r="B7" s="128"/>
      <c r="C7" s="134"/>
      <c r="D7" s="124"/>
      <c r="E7" s="139"/>
      <c r="F7" s="121"/>
    </row>
    <row r="8" spans="1:6" ht="6.6" customHeight="1">
      <c r="A8" s="136"/>
      <c r="B8" s="128"/>
      <c r="C8" s="134"/>
      <c r="D8" s="124"/>
      <c r="E8" s="139"/>
      <c r="F8" s="121"/>
    </row>
    <row r="9" spans="1:6" ht="10.9" customHeight="1">
      <c r="A9" s="136"/>
      <c r="B9" s="128"/>
      <c r="C9" s="134"/>
      <c r="D9" s="124"/>
      <c r="E9" s="139"/>
      <c r="F9" s="121"/>
    </row>
    <row r="10" spans="1:6" ht="4.1500000000000004" hidden="1" customHeight="1">
      <c r="A10" s="136"/>
      <c r="B10" s="128"/>
      <c r="C10" s="40"/>
      <c r="D10" s="124"/>
      <c r="E10" s="41"/>
      <c r="F10" s="42"/>
    </row>
    <row r="11" spans="1:6" ht="13.15" hidden="1" customHeight="1">
      <c r="A11" s="137"/>
      <c r="B11" s="129"/>
      <c r="C11" s="43"/>
      <c r="D11" s="125"/>
      <c r="E11" s="44"/>
      <c r="F11" s="45"/>
    </row>
    <row r="12" spans="1:6" ht="13.5" customHeight="1">
      <c r="A12" s="106">
        <v>1</v>
      </c>
      <c r="B12" s="20">
        <v>2</v>
      </c>
      <c r="C12" s="21">
        <v>3</v>
      </c>
      <c r="D12" s="22" t="s">
        <v>27</v>
      </c>
      <c r="E12" s="46" t="s">
        <v>28</v>
      </c>
      <c r="F12" s="24" t="s">
        <v>29</v>
      </c>
    </row>
    <row r="13" spans="1:6" ht="15">
      <c r="A13" s="104" t="s">
        <v>98</v>
      </c>
      <c r="B13" s="47" t="s">
        <v>99</v>
      </c>
      <c r="C13" s="48" t="s">
        <v>100</v>
      </c>
      <c r="D13" s="49">
        <v>62451300</v>
      </c>
      <c r="E13" s="50">
        <v>60765898.689999998</v>
      </c>
      <c r="F13" s="51">
        <f>IF(OR(D13="-",IF(E13="-",0,E13)&gt;=IF(D13="-",0,D13)),"-",IF(D13="-",0,D13)-IF(E13="-",0,E13))</f>
        <v>1685401.3100000024</v>
      </c>
    </row>
    <row r="14" spans="1:6" ht="15">
      <c r="A14" s="107" t="s">
        <v>33</v>
      </c>
      <c r="B14" s="105"/>
      <c r="C14" s="52"/>
      <c r="D14" s="53"/>
      <c r="E14" s="54"/>
      <c r="F14" s="55"/>
    </row>
    <row r="15" spans="1:6" ht="15">
      <c r="A15" s="104" t="s">
        <v>101</v>
      </c>
      <c r="B15" s="47" t="s">
        <v>99</v>
      </c>
      <c r="C15" s="48" t="s">
        <v>102</v>
      </c>
      <c r="D15" s="49">
        <v>62451300</v>
      </c>
      <c r="E15" s="50">
        <v>60765898.689999998</v>
      </c>
      <c r="F15" s="51">
        <f t="shared" ref="F15:F46" si="0">IF(OR(D15="-",IF(E15="-",0,E15)&gt;=IF(D15="-",0,D15)),"-",IF(D15="-",0,D15)-IF(E15="-",0,E15))</f>
        <v>1685401.3100000024</v>
      </c>
    </row>
    <row r="16" spans="1:6" ht="15">
      <c r="A16" s="104" t="s">
        <v>103</v>
      </c>
      <c r="B16" s="47" t="s">
        <v>99</v>
      </c>
      <c r="C16" s="48" t="s">
        <v>104</v>
      </c>
      <c r="D16" s="49">
        <v>8163000</v>
      </c>
      <c r="E16" s="50">
        <v>8025705.4800000004</v>
      </c>
      <c r="F16" s="51">
        <f t="shared" si="0"/>
        <v>137294.51999999955</v>
      </c>
    </row>
    <row r="17" spans="1:6" ht="59.25" customHeight="1">
      <c r="A17" s="102" t="s">
        <v>105</v>
      </c>
      <c r="B17" s="56" t="s">
        <v>99</v>
      </c>
      <c r="C17" s="57" t="s">
        <v>106</v>
      </c>
      <c r="D17" s="58">
        <v>7624200</v>
      </c>
      <c r="E17" s="59">
        <v>7555333.2999999998</v>
      </c>
      <c r="F17" s="60">
        <f t="shared" si="0"/>
        <v>68866.700000000186</v>
      </c>
    </row>
    <row r="18" spans="1:6" ht="41.25" customHeight="1">
      <c r="A18" s="102" t="s">
        <v>107</v>
      </c>
      <c r="B18" s="56" t="s">
        <v>99</v>
      </c>
      <c r="C18" s="57" t="s">
        <v>108</v>
      </c>
      <c r="D18" s="58">
        <v>7624000</v>
      </c>
      <c r="E18" s="59">
        <v>7555133.2999999998</v>
      </c>
      <c r="F18" s="60">
        <f t="shared" si="0"/>
        <v>68866.700000000186</v>
      </c>
    </row>
    <row r="19" spans="1:6" ht="44.25" customHeight="1">
      <c r="A19" s="102" t="s">
        <v>109</v>
      </c>
      <c r="B19" s="56" t="s">
        <v>99</v>
      </c>
      <c r="C19" s="57" t="s">
        <v>110</v>
      </c>
      <c r="D19" s="58">
        <v>7624000</v>
      </c>
      <c r="E19" s="59">
        <v>7555133.2999999998</v>
      </c>
      <c r="F19" s="60">
        <f t="shared" si="0"/>
        <v>68866.700000000186</v>
      </c>
    </row>
    <row r="20" spans="1:6" ht="86.25" customHeight="1">
      <c r="A20" s="103" t="s">
        <v>111</v>
      </c>
      <c r="B20" s="56" t="s">
        <v>99</v>
      </c>
      <c r="C20" s="57" t="s">
        <v>112</v>
      </c>
      <c r="D20" s="58">
        <v>5980700</v>
      </c>
      <c r="E20" s="59">
        <v>5941170.4400000004</v>
      </c>
      <c r="F20" s="60">
        <f t="shared" si="0"/>
        <v>39529.55999999959</v>
      </c>
    </row>
    <row r="21" spans="1:6" ht="55.5" customHeight="1">
      <c r="A21" s="102" t="s">
        <v>113</v>
      </c>
      <c r="B21" s="56" t="s">
        <v>99</v>
      </c>
      <c r="C21" s="57" t="s">
        <v>114</v>
      </c>
      <c r="D21" s="58">
        <v>5980700</v>
      </c>
      <c r="E21" s="59">
        <v>5941170.4400000004</v>
      </c>
      <c r="F21" s="60">
        <f t="shared" si="0"/>
        <v>39529.55999999959</v>
      </c>
    </row>
    <row r="22" spans="1:6" ht="36" customHeight="1">
      <c r="A22" s="102" t="s">
        <v>115</v>
      </c>
      <c r="B22" s="56" t="s">
        <v>99</v>
      </c>
      <c r="C22" s="57" t="s">
        <v>116</v>
      </c>
      <c r="D22" s="58">
        <v>5980700</v>
      </c>
      <c r="E22" s="59">
        <v>5941170.4400000004</v>
      </c>
      <c r="F22" s="60">
        <f t="shared" si="0"/>
        <v>39529.55999999959</v>
      </c>
    </row>
    <row r="23" spans="1:6" ht="33" customHeight="1">
      <c r="A23" s="102" t="s">
        <v>117</v>
      </c>
      <c r="B23" s="56" t="s">
        <v>99</v>
      </c>
      <c r="C23" s="57" t="s">
        <v>118</v>
      </c>
      <c r="D23" s="58">
        <v>4354600</v>
      </c>
      <c r="E23" s="59">
        <v>4325508.2</v>
      </c>
      <c r="F23" s="60">
        <f t="shared" si="0"/>
        <v>29091.799999999814</v>
      </c>
    </row>
    <row r="24" spans="1:6" ht="44.25" customHeight="1">
      <c r="A24" s="102" t="s">
        <v>119</v>
      </c>
      <c r="B24" s="56" t="s">
        <v>99</v>
      </c>
      <c r="C24" s="57" t="s">
        <v>120</v>
      </c>
      <c r="D24" s="58">
        <v>327300</v>
      </c>
      <c r="E24" s="59">
        <v>327202.78999999998</v>
      </c>
      <c r="F24" s="60">
        <f t="shared" si="0"/>
        <v>97.210000000020955</v>
      </c>
    </row>
    <row r="25" spans="1:6" ht="39.75" customHeight="1">
      <c r="A25" s="102" t="s">
        <v>121</v>
      </c>
      <c r="B25" s="56" t="s">
        <v>99</v>
      </c>
      <c r="C25" s="57" t="s">
        <v>122</v>
      </c>
      <c r="D25" s="58">
        <v>1298800</v>
      </c>
      <c r="E25" s="59">
        <v>1288459.45</v>
      </c>
      <c r="F25" s="60">
        <f t="shared" si="0"/>
        <v>10340.550000000047</v>
      </c>
    </row>
    <row r="26" spans="1:6" ht="80.25" customHeight="1">
      <c r="A26" s="103" t="s">
        <v>123</v>
      </c>
      <c r="B26" s="56" t="s">
        <v>99</v>
      </c>
      <c r="C26" s="57" t="s">
        <v>124</v>
      </c>
      <c r="D26" s="58">
        <v>1643300</v>
      </c>
      <c r="E26" s="59">
        <v>1613962.86</v>
      </c>
      <c r="F26" s="60">
        <f t="shared" si="0"/>
        <v>29337.139999999898</v>
      </c>
    </row>
    <row r="27" spans="1:6" ht="28.5" customHeight="1">
      <c r="A27" s="102" t="s">
        <v>125</v>
      </c>
      <c r="B27" s="56" t="s">
        <v>99</v>
      </c>
      <c r="C27" s="57" t="s">
        <v>126</v>
      </c>
      <c r="D27" s="58">
        <v>1643300</v>
      </c>
      <c r="E27" s="59">
        <v>1613962.86</v>
      </c>
      <c r="F27" s="60">
        <f t="shared" si="0"/>
        <v>29337.139999999898</v>
      </c>
    </row>
    <row r="28" spans="1:6" ht="29.25" customHeight="1">
      <c r="A28" s="102" t="s">
        <v>127</v>
      </c>
      <c r="B28" s="56" t="s">
        <v>99</v>
      </c>
      <c r="C28" s="57" t="s">
        <v>128</v>
      </c>
      <c r="D28" s="58">
        <v>1643300</v>
      </c>
      <c r="E28" s="59">
        <v>1613962.86</v>
      </c>
      <c r="F28" s="60">
        <f t="shared" si="0"/>
        <v>29337.139999999898</v>
      </c>
    </row>
    <row r="29" spans="1:6" ht="29.25" customHeight="1">
      <c r="A29" s="102" t="s">
        <v>129</v>
      </c>
      <c r="B29" s="56" t="s">
        <v>99</v>
      </c>
      <c r="C29" s="57" t="s">
        <v>130</v>
      </c>
      <c r="D29" s="58">
        <v>1334300</v>
      </c>
      <c r="E29" s="59">
        <v>1324278.94</v>
      </c>
      <c r="F29" s="60">
        <f t="shared" si="0"/>
        <v>10021.060000000056</v>
      </c>
    </row>
    <row r="30" spans="1:6" ht="24.75" customHeight="1">
      <c r="A30" s="102" t="s">
        <v>131</v>
      </c>
      <c r="B30" s="56" t="s">
        <v>99</v>
      </c>
      <c r="C30" s="57" t="s">
        <v>132</v>
      </c>
      <c r="D30" s="58">
        <v>309000</v>
      </c>
      <c r="E30" s="59">
        <v>289683.92</v>
      </c>
      <c r="F30" s="60">
        <f t="shared" si="0"/>
        <v>19316.080000000016</v>
      </c>
    </row>
    <row r="31" spans="1:6" ht="25.5" customHeight="1">
      <c r="A31" s="102" t="s">
        <v>133</v>
      </c>
      <c r="B31" s="56" t="s">
        <v>99</v>
      </c>
      <c r="C31" s="57" t="s">
        <v>134</v>
      </c>
      <c r="D31" s="58">
        <v>200</v>
      </c>
      <c r="E31" s="59">
        <v>200</v>
      </c>
      <c r="F31" s="60" t="str">
        <f t="shared" si="0"/>
        <v>-</v>
      </c>
    </row>
    <row r="32" spans="1:6" ht="24" customHeight="1">
      <c r="A32" s="102" t="s">
        <v>135</v>
      </c>
      <c r="B32" s="56" t="s">
        <v>99</v>
      </c>
      <c r="C32" s="57" t="s">
        <v>136</v>
      </c>
      <c r="D32" s="58">
        <v>200</v>
      </c>
      <c r="E32" s="59">
        <v>200</v>
      </c>
      <c r="F32" s="60" t="str">
        <f t="shared" si="0"/>
        <v>-</v>
      </c>
    </row>
    <row r="33" spans="1:6" ht="113.25" customHeight="1">
      <c r="A33" s="103" t="s">
        <v>137</v>
      </c>
      <c r="B33" s="56" t="s">
        <v>99</v>
      </c>
      <c r="C33" s="57" t="s">
        <v>138</v>
      </c>
      <c r="D33" s="58">
        <v>200</v>
      </c>
      <c r="E33" s="59">
        <v>200</v>
      </c>
      <c r="F33" s="60" t="str">
        <f t="shared" si="0"/>
        <v>-</v>
      </c>
    </row>
    <row r="34" spans="1:6" ht="36" customHeight="1">
      <c r="A34" s="102" t="s">
        <v>125</v>
      </c>
      <c r="B34" s="56" t="s">
        <v>99</v>
      </c>
      <c r="C34" s="57" t="s">
        <v>139</v>
      </c>
      <c r="D34" s="58">
        <v>200</v>
      </c>
      <c r="E34" s="59">
        <v>200</v>
      </c>
      <c r="F34" s="60" t="str">
        <f t="shared" si="0"/>
        <v>-</v>
      </c>
    </row>
    <row r="35" spans="1:6" ht="33.75" customHeight="1">
      <c r="A35" s="102" t="s">
        <v>127</v>
      </c>
      <c r="B35" s="56" t="s">
        <v>99</v>
      </c>
      <c r="C35" s="57" t="s">
        <v>140</v>
      </c>
      <c r="D35" s="58">
        <v>200</v>
      </c>
      <c r="E35" s="59">
        <v>200</v>
      </c>
      <c r="F35" s="60" t="str">
        <f t="shared" si="0"/>
        <v>-</v>
      </c>
    </row>
    <row r="36" spans="1:6" ht="30.75" customHeight="1">
      <c r="A36" s="102" t="s">
        <v>129</v>
      </c>
      <c r="B36" s="56" t="s">
        <v>99</v>
      </c>
      <c r="C36" s="57" t="s">
        <v>141</v>
      </c>
      <c r="D36" s="58">
        <v>200</v>
      </c>
      <c r="E36" s="59">
        <v>200</v>
      </c>
      <c r="F36" s="60" t="str">
        <f t="shared" si="0"/>
        <v>-</v>
      </c>
    </row>
    <row r="37" spans="1:6" ht="45" customHeight="1">
      <c r="A37" s="102" t="s">
        <v>142</v>
      </c>
      <c r="B37" s="56" t="s">
        <v>99</v>
      </c>
      <c r="C37" s="57" t="s">
        <v>143</v>
      </c>
      <c r="D37" s="58">
        <v>129300</v>
      </c>
      <c r="E37" s="59">
        <v>129300</v>
      </c>
      <c r="F37" s="60" t="str">
        <f t="shared" si="0"/>
        <v>-</v>
      </c>
    </row>
    <row r="38" spans="1:6" ht="26.25" customHeight="1">
      <c r="A38" s="102" t="s">
        <v>133</v>
      </c>
      <c r="B38" s="56" t="s">
        <v>99</v>
      </c>
      <c r="C38" s="57" t="s">
        <v>144</v>
      </c>
      <c r="D38" s="58">
        <v>129300</v>
      </c>
      <c r="E38" s="59">
        <v>129300</v>
      </c>
      <c r="F38" s="60" t="str">
        <f t="shared" si="0"/>
        <v>-</v>
      </c>
    </row>
    <row r="39" spans="1:6" ht="24" customHeight="1">
      <c r="A39" s="102" t="s">
        <v>135</v>
      </c>
      <c r="B39" s="56" t="s">
        <v>99</v>
      </c>
      <c r="C39" s="57" t="s">
        <v>145</v>
      </c>
      <c r="D39" s="58">
        <v>129300</v>
      </c>
      <c r="E39" s="59">
        <v>129300</v>
      </c>
      <c r="F39" s="60" t="str">
        <f t="shared" si="0"/>
        <v>-</v>
      </c>
    </row>
    <row r="40" spans="1:6" ht="110.25" customHeight="1">
      <c r="A40" s="103" t="s">
        <v>146</v>
      </c>
      <c r="B40" s="56" t="s">
        <v>99</v>
      </c>
      <c r="C40" s="57" t="s">
        <v>147</v>
      </c>
      <c r="D40" s="58">
        <v>129300</v>
      </c>
      <c r="E40" s="59">
        <v>129300</v>
      </c>
      <c r="F40" s="60" t="str">
        <f t="shared" si="0"/>
        <v>-</v>
      </c>
    </row>
    <row r="41" spans="1:6" ht="15">
      <c r="A41" s="102" t="s">
        <v>148</v>
      </c>
      <c r="B41" s="56" t="s">
        <v>99</v>
      </c>
      <c r="C41" s="57" t="s">
        <v>149</v>
      </c>
      <c r="D41" s="58">
        <v>129300</v>
      </c>
      <c r="E41" s="59">
        <v>129300</v>
      </c>
      <c r="F41" s="60" t="str">
        <f t="shared" si="0"/>
        <v>-</v>
      </c>
    </row>
    <row r="42" spans="1:6" ht="19.5" customHeight="1">
      <c r="A42" s="102" t="s">
        <v>92</v>
      </c>
      <c r="B42" s="56" t="s">
        <v>99</v>
      </c>
      <c r="C42" s="57" t="s">
        <v>150</v>
      </c>
      <c r="D42" s="58">
        <v>129300</v>
      </c>
      <c r="E42" s="59">
        <v>129300</v>
      </c>
      <c r="F42" s="60" t="str">
        <f t="shared" si="0"/>
        <v>-</v>
      </c>
    </row>
    <row r="43" spans="1:6" ht="18.75" customHeight="1">
      <c r="A43" s="102" t="s">
        <v>151</v>
      </c>
      <c r="B43" s="56" t="s">
        <v>99</v>
      </c>
      <c r="C43" s="57" t="s">
        <v>152</v>
      </c>
      <c r="D43" s="58">
        <v>42500</v>
      </c>
      <c r="E43" s="59" t="s">
        <v>40</v>
      </c>
      <c r="F43" s="60">
        <f t="shared" si="0"/>
        <v>42500</v>
      </c>
    </row>
    <row r="44" spans="1:6" ht="29.25" customHeight="1">
      <c r="A44" s="102" t="s">
        <v>133</v>
      </c>
      <c r="B44" s="56" t="s">
        <v>99</v>
      </c>
      <c r="C44" s="57" t="s">
        <v>153</v>
      </c>
      <c r="D44" s="58">
        <v>42500</v>
      </c>
      <c r="E44" s="59" t="s">
        <v>40</v>
      </c>
      <c r="F44" s="60">
        <f t="shared" si="0"/>
        <v>42500</v>
      </c>
    </row>
    <row r="45" spans="1:6" ht="15">
      <c r="A45" s="102" t="s">
        <v>154</v>
      </c>
      <c r="B45" s="56" t="s">
        <v>99</v>
      </c>
      <c r="C45" s="57" t="s">
        <v>155</v>
      </c>
      <c r="D45" s="58">
        <v>42500</v>
      </c>
      <c r="E45" s="59" t="s">
        <v>40</v>
      </c>
      <c r="F45" s="60">
        <f t="shared" si="0"/>
        <v>42500</v>
      </c>
    </row>
    <row r="46" spans="1:6" ht="57">
      <c r="A46" s="102" t="s">
        <v>156</v>
      </c>
      <c r="B46" s="56" t="s">
        <v>99</v>
      </c>
      <c r="C46" s="57" t="s">
        <v>157</v>
      </c>
      <c r="D46" s="58">
        <v>42500</v>
      </c>
      <c r="E46" s="59" t="s">
        <v>40</v>
      </c>
      <c r="F46" s="60">
        <f t="shared" si="0"/>
        <v>42500</v>
      </c>
    </row>
    <row r="47" spans="1:6" ht="15">
      <c r="A47" s="102" t="s">
        <v>158</v>
      </c>
      <c r="B47" s="56" t="s">
        <v>99</v>
      </c>
      <c r="C47" s="57" t="s">
        <v>159</v>
      </c>
      <c r="D47" s="58">
        <v>42500</v>
      </c>
      <c r="E47" s="59" t="s">
        <v>40</v>
      </c>
      <c r="F47" s="60">
        <f t="shared" ref="F47:F78" si="1">IF(OR(D47="-",IF(E47="-",0,E47)&gt;=IF(D47="-",0,D47)),"-",IF(D47="-",0,D47)-IF(E47="-",0,E47))</f>
        <v>42500</v>
      </c>
    </row>
    <row r="48" spans="1:6" ht="15">
      <c r="A48" s="102" t="s">
        <v>160</v>
      </c>
      <c r="B48" s="56" t="s">
        <v>99</v>
      </c>
      <c r="C48" s="57" t="s">
        <v>161</v>
      </c>
      <c r="D48" s="58">
        <v>42500</v>
      </c>
      <c r="E48" s="59" t="s">
        <v>40</v>
      </c>
      <c r="F48" s="60">
        <f t="shared" si="1"/>
        <v>42500</v>
      </c>
    </row>
    <row r="49" spans="1:6" ht="15">
      <c r="A49" s="102" t="s">
        <v>162</v>
      </c>
      <c r="B49" s="56" t="s">
        <v>99</v>
      </c>
      <c r="C49" s="57" t="s">
        <v>163</v>
      </c>
      <c r="D49" s="58">
        <v>367000</v>
      </c>
      <c r="E49" s="59">
        <v>341072.18</v>
      </c>
      <c r="F49" s="60">
        <f t="shared" si="1"/>
        <v>25927.820000000007</v>
      </c>
    </row>
    <row r="50" spans="1:6" ht="27" customHeight="1">
      <c r="A50" s="102" t="s">
        <v>107</v>
      </c>
      <c r="B50" s="56" t="s">
        <v>99</v>
      </c>
      <c r="C50" s="57" t="s">
        <v>164</v>
      </c>
      <c r="D50" s="58">
        <v>236700</v>
      </c>
      <c r="E50" s="59">
        <v>233266.21</v>
      </c>
      <c r="F50" s="60">
        <f t="shared" si="1"/>
        <v>3433.7900000000081</v>
      </c>
    </row>
    <row r="51" spans="1:6" ht="36.75" customHeight="1">
      <c r="A51" s="102" t="s">
        <v>109</v>
      </c>
      <c r="B51" s="56" t="s">
        <v>99</v>
      </c>
      <c r="C51" s="57" t="s">
        <v>165</v>
      </c>
      <c r="D51" s="58">
        <v>236700</v>
      </c>
      <c r="E51" s="59">
        <v>233266.21</v>
      </c>
      <c r="F51" s="60">
        <f t="shared" si="1"/>
        <v>3433.7900000000081</v>
      </c>
    </row>
    <row r="52" spans="1:6" ht="72" customHeight="1">
      <c r="A52" s="103" t="s">
        <v>166</v>
      </c>
      <c r="B52" s="56" t="s">
        <v>99</v>
      </c>
      <c r="C52" s="57" t="s">
        <v>167</v>
      </c>
      <c r="D52" s="58">
        <v>20000</v>
      </c>
      <c r="E52" s="59">
        <v>20000</v>
      </c>
      <c r="F52" s="60" t="str">
        <f t="shared" si="1"/>
        <v>-</v>
      </c>
    </row>
    <row r="53" spans="1:6" ht="15">
      <c r="A53" s="102" t="s">
        <v>158</v>
      </c>
      <c r="B53" s="56" t="s">
        <v>99</v>
      </c>
      <c r="C53" s="57" t="s">
        <v>168</v>
      </c>
      <c r="D53" s="58">
        <v>20000</v>
      </c>
      <c r="E53" s="59">
        <v>20000</v>
      </c>
      <c r="F53" s="60" t="str">
        <f t="shared" si="1"/>
        <v>-</v>
      </c>
    </row>
    <row r="54" spans="1:6" ht="15">
      <c r="A54" s="102" t="s">
        <v>169</v>
      </c>
      <c r="B54" s="56" t="s">
        <v>99</v>
      </c>
      <c r="C54" s="57" t="s">
        <v>170</v>
      </c>
      <c r="D54" s="58">
        <v>20000</v>
      </c>
      <c r="E54" s="59">
        <v>20000</v>
      </c>
      <c r="F54" s="60" t="str">
        <f t="shared" si="1"/>
        <v>-</v>
      </c>
    </row>
    <row r="55" spans="1:6" ht="15">
      <c r="A55" s="102" t="s">
        <v>171</v>
      </c>
      <c r="B55" s="56" t="s">
        <v>99</v>
      </c>
      <c r="C55" s="57" t="s">
        <v>172</v>
      </c>
      <c r="D55" s="58">
        <v>20000</v>
      </c>
      <c r="E55" s="59">
        <v>20000</v>
      </c>
      <c r="F55" s="60" t="str">
        <f t="shared" si="1"/>
        <v>-</v>
      </c>
    </row>
    <row r="56" spans="1:6" ht="58.5" customHeight="1">
      <c r="A56" s="102" t="s">
        <v>173</v>
      </c>
      <c r="B56" s="56" t="s">
        <v>99</v>
      </c>
      <c r="C56" s="57" t="s">
        <v>174</v>
      </c>
      <c r="D56" s="58">
        <v>216700</v>
      </c>
      <c r="E56" s="59">
        <v>213266.21</v>
      </c>
      <c r="F56" s="60">
        <f t="shared" si="1"/>
        <v>3433.7900000000081</v>
      </c>
    </row>
    <row r="57" spans="1:6" ht="58.5" customHeight="1">
      <c r="A57" s="102" t="s">
        <v>113</v>
      </c>
      <c r="B57" s="56" t="s">
        <v>99</v>
      </c>
      <c r="C57" s="57" t="s">
        <v>175</v>
      </c>
      <c r="D57" s="58">
        <v>40200</v>
      </c>
      <c r="E57" s="59">
        <v>40150</v>
      </c>
      <c r="F57" s="60">
        <f t="shared" si="1"/>
        <v>50</v>
      </c>
    </row>
    <row r="58" spans="1:6" ht="33" customHeight="1">
      <c r="A58" s="102" t="s">
        <v>115</v>
      </c>
      <c r="B58" s="56" t="s">
        <v>99</v>
      </c>
      <c r="C58" s="57" t="s">
        <v>176</v>
      </c>
      <c r="D58" s="58">
        <v>40200</v>
      </c>
      <c r="E58" s="59">
        <v>40150</v>
      </c>
      <c r="F58" s="60">
        <f t="shared" si="1"/>
        <v>50</v>
      </c>
    </row>
    <row r="59" spans="1:6" ht="35.25" customHeight="1">
      <c r="A59" s="102" t="s">
        <v>119</v>
      </c>
      <c r="B59" s="56" t="s">
        <v>99</v>
      </c>
      <c r="C59" s="57" t="s">
        <v>177</v>
      </c>
      <c r="D59" s="58">
        <v>40200</v>
      </c>
      <c r="E59" s="59">
        <v>40150</v>
      </c>
      <c r="F59" s="60">
        <f t="shared" si="1"/>
        <v>50</v>
      </c>
    </row>
    <row r="60" spans="1:6" ht="18.75" customHeight="1">
      <c r="A60" s="102" t="s">
        <v>158</v>
      </c>
      <c r="B60" s="56" t="s">
        <v>99</v>
      </c>
      <c r="C60" s="57" t="s">
        <v>178</v>
      </c>
      <c r="D60" s="58">
        <v>176500</v>
      </c>
      <c r="E60" s="59">
        <v>173116.21</v>
      </c>
      <c r="F60" s="60">
        <f t="shared" si="1"/>
        <v>3383.7900000000081</v>
      </c>
    </row>
    <row r="61" spans="1:6" ht="22.5" customHeight="1">
      <c r="A61" s="102" t="s">
        <v>169</v>
      </c>
      <c r="B61" s="56" t="s">
        <v>99</v>
      </c>
      <c r="C61" s="57" t="s">
        <v>179</v>
      </c>
      <c r="D61" s="58">
        <v>176500</v>
      </c>
      <c r="E61" s="59">
        <v>173116.21</v>
      </c>
      <c r="F61" s="60">
        <f t="shared" si="1"/>
        <v>3383.7900000000081</v>
      </c>
    </row>
    <row r="62" spans="1:6" ht="25.5" customHeight="1">
      <c r="A62" s="102" t="s">
        <v>180</v>
      </c>
      <c r="B62" s="56" t="s">
        <v>99</v>
      </c>
      <c r="C62" s="57" t="s">
        <v>181</v>
      </c>
      <c r="D62" s="58">
        <v>86388</v>
      </c>
      <c r="E62" s="59">
        <v>83255</v>
      </c>
      <c r="F62" s="60">
        <f t="shared" si="1"/>
        <v>3133</v>
      </c>
    </row>
    <row r="63" spans="1:6" ht="15">
      <c r="A63" s="102" t="s">
        <v>182</v>
      </c>
      <c r="B63" s="56" t="s">
        <v>99</v>
      </c>
      <c r="C63" s="57" t="s">
        <v>183</v>
      </c>
      <c r="D63" s="58">
        <v>26012</v>
      </c>
      <c r="E63" s="59">
        <v>25859</v>
      </c>
      <c r="F63" s="60">
        <f t="shared" si="1"/>
        <v>153</v>
      </c>
    </row>
    <row r="64" spans="1:6" ht="15">
      <c r="A64" s="102" t="s">
        <v>171</v>
      </c>
      <c r="B64" s="56" t="s">
        <v>99</v>
      </c>
      <c r="C64" s="57" t="s">
        <v>184</v>
      </c>
      <c r="D64" s="58">
        <v>64100</v>
      </c>
      <c r="E64" s="59">
        <v>64002.21</v>
      </c>
      <c r="F64" s="60">
        <f t="shared" si="1"/>
        <v>97.790000000000873</v>
      </c>
    </row>
    <row r="65" spans="1:6" ht="36.75" customHeight="1">
      <c r="A65" s="102" t="s">
        <v>185</v>
      </c>
      <c r="B65" s="56" t="s">
        <v>99</v>
      </c>
      <c r="C65" s="57" t="s">
        <v>186</v>
      </c>
      <c r="D65" s="58">
        <v>60300</v>
      </c>
      <c r="E65" s="59">
        <v>42724</v>
      </c>
      <c r="F65" s="60">
        <f t="shared" si="1"/>
        <v>17576</v>
      </c>
    </row>
    <row r="66" spans="1:6" ht="37.5" customHeight="1">
      <c r="A66" s="102" t="s">
        <v>187</v>
      </c>
      <c r="B66" s="56" t="s">
        <v>99</v>
      </c>
      <c r="C66" s="57" t="s">
        <v>188</v>
      </c>
      <c r="D66" s="58">
        <v>60300</v>
      </c>
      <c r="E66" s="59">
        <v>42724</v>
      </c>
      <c r="F66" s="60">
        <f t="shared" si="1"/>
        <v>17576</v>
      </c>
    </row>
    <row r="67" spans="1:6" ht="118.5" customHeight="1">
      <c r="A67" s="103" t="s">
        <v>189</v>
      </c>
      <c r="B67" s="56" t="s">
        <v>99</v>
      </c>
      <c r="C67" s="57" t="s">
        <v>190</v>
      </c>
      <c r="D67" s="58">
        <v>60300</v>
      </c>
      <c r="E67" s="59">
        <v>42724</v>
      </c>
      <c r="F67" s="60">
        <f t="shared" si="1"/>
        <v>17576</v>
      </c>
    </row>
    <row r="68" spans="1:6" ht="27.75" customHeight="1">
      <c r="A68" s="102" t="s">
        <v>125</v>
      </c>
      <c r="B68" s="56" t="s">
        <v>99</v>
      </c>
      <c r="C68" s="57" t="s">
        <v>191</v>
      </c>
      <c r="D68" s="58">
        <v>60300</v>
      </c>
      <c r="E68" s="59">
        <v>42724</v>
      </c>
      <c r="F68" s="60">
        <f t="shared" si="1"/>
        <v>17576</v>
      </c>
    </row>
    <row r="69" spans="1:6" ht="37.5" customHeight="1">
      <c r="A69" s="102" t="s">
        <v>127</v>
      </c>
      <c r="B69" s="56" t="s">
        <v>99</v>
      </c>
      <c r="C69" s="57" t="s">
        <v>192</v>
      </c>
      <c r="D69" s="58">
        <v>60300</v>
      </c>
      <c r="E69" s="59">
        <v>42724</v>
      </c>
      <c r="F69" s="60">
        <f t="shared" si="1"/>
        <v>17576</v>
      </c>
    </row>
    <row r="70" spans="1:6" ht="30" customHeight="1">
      <c r="A70" s="102" t="s">
        <v>129</v>
      </c>
      <c r="B70" s="56" t="s">
        <v>99</v>
      </c>
      <c r="C70" s="57" t="s">
        <v>193</v>
      </c>
      <c r="D70" s="58">
        <v>60300</v>
      </c>
      <c r="E70" s="59">
        <v>42724</v>
      </c>
      <c r="F70" s="60">
        <f t="shared" si="1"/>
        <v>17576</v>
      </c>
    </row>
    <row r="71" spans="1:6" ht="30" customHeight="1">
      <c r="A71" s="102" t="s">
        <v>133</v>
      </c>
      <c r="B71" s="56" t="s">
        <v>99</v>
      </c>
      <c r="C71" s="57" t="s">
        <v>194</v>
      </c>
      <c r="D71" s="58">
        <v>70000</v>
      </c>
      <c r="E71" s="59">
        <v>65081.97</v>
      </c>
      <c r="F71" s="60">
        <f t="shared" si="1"/>
        <v>4918.0299999999988</v>
      </c>
    </row>
    <row r="72" spans="1:6" ht="32.25" customHeight="1">
      <c r="A72" s="102" t="s">
        <v>135</v>
      </c>
      <c r="B72" s="56" t="s">
        <v>99</v>
      </c>
      <c r="C72" s="57" t="s">
        <v>195</v>
      </c>
      <c r="D72" s="58">
        <v>70000</v>
      </c>
      <c r="E72" s="59">
        <v>65081.97</v>
      </c>
      <c r="F72" s="60">
        <f t="shared" si="1"/>
        <v>4918.0299999999988</v>
      </c>
    </row>
    <row r="73" spans="1:6" ht="67.5" customHeight="1">
      <c r="A73" s="102" t="s">
        <v>196</v>
      </c>
      <c r="B73" s="56" t="s">
        <v>99</v>
      </c>
      <c r="C73" s="57" t="s">
        <v>197</v>
      </c>
      <c r="D73" s="58">
        <v>70000</v>
      </c>
      <c r="E73" s="59">
        <v>65081.97</v>
      </c>
      <c r="F73" s="60">
        <f t="shared" si="1"/>
        <v>4918.0299999999988</v>
      </c>
    </row>
    <row r="74" spans="1:6" ht="24" customHeight="1">
      <c r="A74" s="102" t="s">
        <v>158</v>
      </c>
      <c r="B74" s="56" t="s">
        <v>99</v>
      </c>
      <c r="C74" s="57" t="s">
        <v>198</v>
      </c>
      <c r="D74" s="58">
        <v>70000</v>
      </c>
      <c r="E74" s="59">
        <v>65081.97</v>
      </c>
      <c r="F74" s="60">
        <f t="shared" si="1"/>
        <v>4918.0299999999988</v>
      </c>
    </row>
    <row r="75" spans="1:6" ht="24" customHeight="1">
      <c r="A75" s="102" t="s">
        <v>199</v>
      </c>
      <c r="B75" s="56" t="s">
        <v>99</v>
      </c>
      <c r="C75" s="57" t="s">
        <v>200</v>
      </c>
      <c r="D75" s="58">
        <v>70000</v>
      </c>
      <c r="E75" s="59">
        <v>65081.97</v>
      </c>
      <c r="F75" s="60">
        <f t="shared" si="1"/>
        <v>4918.0299999999988</v>
      </c>
    </row>
    <row r="76" spans="1:6" ht="30" customHeight="1">
      <c r="A76" s="102" t="s">
        <v>201</v>
      </c>
      <c r="B76" s="56" t="s">
        <v>99</v>
      </c>
      <c r="C76" s="57" t="s">
        <v>202</v>
      </c>
      <c r="D76" s="58">
        <v>70000</v>
      </c>
      <c r="E76" s="59">
        <v>65081.97</v>
      </c>
      <c r="F76" s="60">
        <f t="shared" si="1"/>
        <v>4918.0299999999988</v>
      </c>
    </row>
    <row r="77" spans="1:6" ht="15">
      <c r="A77" s="104" t="s">
        <v>203</v>
      </c>
      <c r="B77" s="47" t="s">
        <v>99</v>
      </c>
      <c r="C77" s="48" t="s">
        <v>204</v>
      </c>
      <c r="D77" s="49">
        <v>144600</v>
      </c>
      <c r="E77" s="50">
        <v>144600</v>
      </c>
      <c r="F77" s="51" t="str">
        <f t="shared" si="1"/>
        <v>-</v>
      </c>
    </row>
    <row r="78" spans="1:6" ht="27" customHeight="1">
      <c r="A78" s="102" t="s">
        <v>205</v>
      </c>
      <c r="B78" s="56" t="s">
        <v>99</v>
      </c>
      <c r="C78" s="57" t="s">
        <v>206</v>
      </c>
      <c r="D78" s="58">
        <v>144600</v>
      </c>
      <c r="E78" s="59">
        <v>144600</v>
      </c>
      <c r="F78" s="60" t="str">
        <f t="shared" si="1"/>
        <v>-</v>
      </c>
    </row>
    <row r="79" spans="1:6" ht="23.25" customHeight="1">
      <c r="A79" s="102" t="s">
        <v>133</v>
      </c>
      <c r="B79" s="56" t="s">
        <v>99</v>
      </c>
      <c r="C79" s="57" t="s">
        <v>207</v>
      </c>
      <c r="D79" s="58">
        <v>144600</v>
      </c>
      <c r="E79" s="59">
        <v>144600</v>
      </c>
      <c r="F79" s="60" t="str">
        <f t="shared" ref="F79:F110" si="2">IF(OR(D79="-",IF(E79="-",0,E79)&gt;=IF(D79="-",0,D79)),"-",IF(D79="-",0,D79)-IF(E79="-",0,E79))</f>
        <v>-</v>
      </c>
    </row>
    <row r="80" spans="1:6" ht="15">
      <c r="A80" s="102" t="s">
        <v>135</v>
      </c>
      <c r="B80" s="56" t="s">
        <v>99</v>
      </c>
      <c r="C80" s="57" t="s">
        <v>208</v>
      </c>
      <c r="D80" s="58">
        <v>144600</v>
      </c>
      <c r="E80" s="59">
        <v>144600</v>
      </c>
      <c r="F80" s="60" t="str">
        <f t="shared" si="2"/>
        <v>-</v>
      </c>
    </row>
    <row r="81" spans="1:6" ht="71.25" customHeight="1">
      <c r="A81" s="102" t="s">
        <v>209</v>
      </c>
      <c r="B81" s="56" t="s">
        <v>99</v>
      </c>
      <c r="C81" s="57" t="s">
        <v>210</v>
      </c>
      <c r="D81" s="58">
        <v>144600</v>
      </c>
      <c r="E81" s="59">
        <v>144600</v>
      </c>
      <c r="F81" s="60" t="str">
        <f t="shared" si="2"/>
        <v>-</v>
      </c>
    </row>
    <row r="82" spans="1:6" ht="65.25" customHeight="1">
      <c r="A82" s="102" t="s">
        <v>113</v>
      </c>
      <c r="B82" s="56" t="s">
        <v>99</v>
      </c>
      <c r="C82" s="57" t="s">
        <v>211</v>
      </c>
      <c r="D82" s="58">
        <v>129380</v>
      </c>
      <c r="E82" s="59">
        <v>129380</v>
      </c>
      <c r="F82" s="60" t="str">
        <f t="shared" si="2"/>
        <v>-</v>
      </c>
    </row>
    <row r="83" spans="1:6" ht="32.25" customHeight="1">
      <c r="A83" s="102" t="s">
        <v>115</v>
      </c>
      <c r="B83" s="56" t="s">
        <v>99</v>
      </c>
      <c r="C83" s="57" t="s">
        <v>212</v>
      </c>
      <c r="D83" s="58">
        <v>129380</v>
      </c>
      <c r="E83" s="59">
        <v>129380</v>
      </c>
      <c r="F83" s="60" t="str">
        <f t="shared" si="2"/>
        <v>-</v>
      </c>
    </row>
    <row r="84" spans="1:6" ht="34.5" customHeight="1">
      <c r="A84" s="102" t="s">
        <v>117</v>
      </c>
      <c r="B84" s="56" t="s">
        <v>99</v>
      </c>
      <c r="C84" s="57" t="s">
        <v>213</v>
      </c>
      <c r="D84" s="58">
        <v>100298.02</v>
      </c>
      <c r="E84" s="59">
        <v>100298.02</v>
      </c>
      <c r="F84" s="60" t="str">
        <f t="shared" si="2"/>
        <v>-</v>
      </c>
    </row>
    <row r="85" spans="1:6" ht="51.75" customHeight="1">
      <c r="A85" s="102" t="s">
        <v>121</v>
      </c>
      <c r="B85" s="56" t="s">
        <v>99</v>
      </c>
      <c r="C85" s="57" t="s">
        <v>214</v>
      </c>
      <c r="D85" s="58">
        <v>29081.98</v>
      </c>
      <c r="E85" s="59">
        <v>29081.98</v>
      </c>
      <c r="F85" s="60" t="str">
        <f t="shared" si="2"/>
        <v>-</v>
      </c>
    </row>
    <row r="86" spans="1:6" ht="39.75" customHeight="1">
      <c r="A86" s="102" t="s">
        <v>125</v>
      </c>
      <c r="B86" s="56" t="s">
        <v>99</v>
      </c>
      <c r="C86" s="57" t="s">
        <v>215</v>
      </c>
      <c r="D86" s="58">
        <v>15220</v>
      </c>
      <c r="E86" s="59">
        <v>15220</v>
      </c>
      <c r="F86" s="60" t="str">
        <f t="shared" si="2"/>
        <v>-</v>
      </c>
    </row>
    <row r="87" spans="1:6" ht="33" customHeight="1">
      <c r="A87" s="102" t="s">
        <v>127</v>
      </c>
      <c r="B87" s="56" t="s">
        <v>99</v>
      </c>
      <c r="C87" s="57" t="s">
        <v>216</v>
      </c>
      <c r="D87" s="58">
        <v>15220</v>
      </c>
      <c r="E87" s="59">
        <v>15220</v>
      </c>
      <c r="F87" s="60" t="str">
        <f t="shared" si="2"/>
        <v>-</v>
      </c>
    </row>
    <row r="88" spans="1:6" ht="33.75" customHeight="1">
      <c r="A88" s="102" t="s">
        <v>129</v>
      </c>
      <c r="B88" s="56" t="s">
        <v>99</v>
      </c>
      <c r="C88" s="57" t="s">
        <v>217</v>
      </c>
      <c r="D88" s="58">
        <v>15220</v>
      </c>
      <c r="E88" s="59">
        <v>15220</v>
      </c>
      <c r="F88" s="60" t="str">
        <f t="shared" si="2"/>
        <v>-</v>
      </c>
    </row>
    <row r="89" spans="1:6" ht="33.75" customHeight="1">
      <c r="A89" s="104" t="s">
        <v>218</v>
      </c>
      <c r="B89" s="47" t="s">
        <v>99</v>
      </c>
      <c r="C89" s="48" t="s">
        <v>219</v>
      </c>
      <c r="D89" s="49">
        <v>240900</v>
      </c>
      <c r="E89" s="50">
        <v>240802</v>
      </c>
      <c r="F89" s="51">
        <f t="shared" si="2"/>
        <v>98</v>
      </c>
    </row>
    <row r="90" spans="1:6" ht="24.75" customHeight="1">
      <c r="A90" s="102" t="s">
        <v>220</v>
      </c>
      <c r="B90" s="56" t="s">
        <v>99</v>
      </c>
      <c r="C90" s="57" t="s">
        <v>221</v>
      </c>
      <c r="D90" s="58">
        <v>240900</v>
      </c>
      <c r="E90" s="59">
        <v>240802</v>
      </c>
      <c r="F90" s="60">
        <f t="shared" si="2"/>
        <v>98</v>
      </c>
    </row>
    <row r="91" spans="1:6" ht="56.25" customHeight="1">
      <c r="A91" s="102" t="s">
        <v>222</v>
      </c>
      <c r="B91" s="56" t="s">
        <v>99</v>
      </c>
      <c r="C91" s="57" t="s">
        <v>223</v>
      </c>
      <c r="D91" s="58">
        <v>240900</v>
      </c>
      <c r="E91" s="59">
        <v>240802</v>
      </c>
      <c r="F91" s="60">
        <f t="shared" si="2"/>
        <v>98</v>
      </c>
    </row>
    <row r="92" spans="1:6" ht="26.25" customHeight="1">
      <c r="A92" s="102" t="s">
        <v>224</v>
      </c>
      <c r="B92" s="56" t="s">
        <v>99</v>
      </c>
      <c r="C92" s="57" t="s">
        <v>225</v>
      </c>
      <c r="D92" s="58">
        <v>71200</v>
      </c>
      <c r="E92" s="59">
        <v>71102</v>
      </c>
      <c r="F92" s="60">
        <f t="shared" si="2"/>
        <v>98</v>
      </c>
    </row>
    <row r="93" spans="1:6" ht="90" customHeight="1">
      <c r="A93" s="103" t="s">
        <v>226</v>
      </c>
      <c r="B93" s="56" t="s">
        <v>99</v>
      </c>
      <c r="C93" s="57" t="s">
        <v>227</v>
      </c>
      <c r="D93" s="58">
        <v>71200</v>
      </c>
      <c r="E93" s="59">
        <v>71102</v>
      </c>
      <c r="F93" s="60">
        <f t="shared" si="2"/>
        <v>98</v>
      </c>
    </row>
    <row r="94" spans="1:6" ht="28.5" customHeight="1">
      <c r="A94" s="102" t="s">
        <v>125</v>
      </c>
      <c r="B94" s="56" t="s">
        <v>99</v>
      </c>
      <c r="C94" s="57" t="s">
        <v>228</v>
      </c>
      <c r="D94" s="58">
        <v>71200</v>
      </c>
      <c r="E94" s="59">
        <v>71102</v>
      </c>
      <c r="F94" s="60">
        <f t="shared" si="2"/>
        <v>98</v>
      </c>
    </row>
    <row r="95" spans="1:6" ht="34.5" customHeight="1">
      <c r="A95" s="102" t="s">
        <v>127</v>
      </c>
      <c r="B95" s="56" t="s">
        <v>99</v>
      </c>
      <c r="C95" s="57" t="s">
        <v>229</v>
      </c>
      <c r="D95" s="58">
        <v>71200</v>
      </c>
      <c r="E95" s="59">
        <v>71102</v>
      </c>
      <c r="F95" s="60">
        <f t="shared" si="2"/>
        <v>98</v>
      </c>
    </row>
    <row r="96" spans="1:6" ht="30" customHeight="1">
      <c r="A96" s="102" t="s">
        <v>129</v>
      </c>
      <c r="B96" s="56" t="s">
        <v>99</v>
      </c>
      <c r="C96" s="57" t="s">
        <v>230</v>
      </c>
      <c r="D96" s="58">
        <v>71200</v>
      </c>
      <c r="E96" s="59">
        <v>71102</v>
      </c>
      <c r="F96" s="60">
        <f t="shared" si="2"/>
        <v>98</v>
      </c>
    </row>
    <row r="97" spans="1:6" ht="30" customHeight="1">
      <c r="A97" s="102" t="s">
        <v>231</v>
      </c>
      <c r="B97" s="56" t="s">
        <v>99</v>
      </c>
      <c r="C97" s="57" t="s">
        <v>232</v>
      </c>
      <c r="D97" s="58">
        <v>169700</v>
      </c>
      <c r="E97" s="59">
        <v>169700</v>
      </c>
      <c r="F97" s="60" t="str">
        <f t="shared" si="2"/>
        <v>-</v>
      </c>
    </row>
    <row r="98" spans="1:6" ht="138.75" customHeight="1">
      <c r="A98" s="103" t="s">
        <v>233</v>
      </c>
      <c r="B98" s="56" t="s">
        <v>99</v>
      </c>
      <c r="C98" s="57" t="s">
        <v>234</v>
      </c>
      <c r="D98" s="58">
        <v>169700</v>
      </c>
      <c r="E98" s="59">
        <v>169700</v>
      </c>
      <c r="F98" s="60" t="str">
        <f t="shared" si="2"/>
        <v>-</v>
      </c>
    </row>
    <row r="99" spans="1:6" ht="15">
      <c r="A99" s="102" t="s">
        <v>148</v>
      </c>
      <c r="B99" s="56" t="s">
        <v>99</v>
      </c>
      <c r="C99" s="57" t="s">
        <v>235</v>
      </c>
      <c r="D99" s="58">
        <v>169700</v>
      </c>
      <c r="E99" s="59">
        <v>169700</v>
      </c>
      <c r="F99" s="60" t="str">
        <f t="shared" si="2"/>
        <v>-</v>
      </c>
    </row>
    <row r="100" spans="1:6" ht="15">
      <c r="A100" s="102" t="s">
        <v>92</v>
      </c>
      <c r="B100" s="56" t="s">
        <v>99</v>
      </c>
      <c r="C100" s="57" t="s">
        <v>236</v>
      </c>
      <c r="D100" s="58">
        <v>169700</v>
      </c>
      <c r="E100" s="59">
        <v>169700</v>
      </c>
      <c r="F100" s="60" t="str">
        <f t="shared" si="2"/>
        <v>-</v>
      </c>
    </row>
    <row r="101" spans="1:6" ht="15">
      <c r="A101" s="104" t="s">
        <v>237</v>
      </c>
      <c r="B101" s="47" t="s">
        <v>99</v>
      </c>
      <c r="C101" s="48" t="s">
        <v>238</v>
      </c>
      <c r="D101" s="49">
        <v>2512900</v>
      </c>
      <c r="E101" s="50">
        <v>1630358.68</v>
      </c>
      <c r="F101" s="51">
        <f t="shared" si="2"/>
        <v>882541.32000000007</v>
      </c>
    </row>
    <row r="102" spans="1:6" ht="27" customHeight="1">
      <c r="A102" s="102" t="s">
        <v>239</v>
      </c>
      <c r="B102" s="56" t="s">
        <v>99</v>
      </c>
      <c r="C102" s="57" t="s">
        <v>240</v>
      </c>
      <c r="D102" s="58">
        <v>2502900</v>
      </c>
      <c r="E102" s="59">
        <v>1622358.68</v>
      </c>
      <c r="F102" s="60">
        <f t="shared" si="2"/>
        <v>880541.32000000007</v>
      </c>
    </row>
    <row r="103" spans="1:6" ht="32.25" customHeight="1">
      <c r="A103" s="102" t="s">
        <v>241</v>
      </c>
      <c r="B103" s="56" t="s">
        <v>99</v>
      </c>
      <c r="C103" s="57" t="s">
        <v>242</v>
      </c>
      <c r="D103" s="58">
        <v>2502900</v>
      </c>
      <c r="E103" s="59">
        <v>1622358.68</v>
      </c>
      <c r="F103" s="60">
        <f t="shared" si="2"/>
        <v>880541.32000000007</v>
      </c>
    </row>
    <row r="104" spans="1:6" ht="27" customHeight="1">
      <c r="A104" s="102" t="s">
        <v>243</v>
      </c>
      <c r="B104" s="56" t="s">
        <v>99</v>
      </c>
      <c r="C104" s="57" t="s">
        <v>244</v>
      </c>
      <c r="D104" s="58">
        <v>2447300</v>
      </c>
      <c r="E104" s="59">
        <v>1572510.7</v>
      </c>
      <c r="F104" s="60">
        <f t="shared" si="2"/>
        <v>874789.3</v>
      </c>
    </row>
    <row r="105" spans="1:6" ht="81" customHeight="1">
      <c r="A105" s="103" t="s">
        <v>245</v>
      </c>
      <c r="B105" s="56" t="s">
        <v>99</v>
      </c>
      <c r="C105" s="57" t="s">
        <v>246</v>
      </c>
      <c r="D105" s="58">
        <v>2447300</v>
      </c>
      <c r="E105" s="59">
        <v>1572510.7</v>
      </c>
      <c r="F105" s="60">
        <f t="shared" si="2"/>
        <v>874789.3</v>
      </c>
    </row>
    <row r="106" spans="1:6" ht="33.75" customHeight="1">
      <c r="A106" s="102" t="s">
        <v>125</v>
      </c>
      <c r="B106" s="56" t="s">
        <v>99</v>
      </c>
      <c r="C106" s="57" t="s">
        <v>247</v>
      </c>
      <c r="D106" s="58">
        <v>2447300</v>
      </c>
      <c r="E106" s="59">
        <v>1572510.7</v>
      </c>
      <c r="F106" s="60">
        <f t="shared" si="2"/>
        <v>874789.3</v>
      </c>
    </row>
    <row r="107" spans="1:6" ht="32.25" customHeight="1">
      <c r="A107" s="102" t="s">
        <v>127</v>
      </c>
      <c r="B107" s="56" t="s">
        <v>99</v>
      </c>
      <c r="C107" s="57" t="s">
        <v>248</v>
      </c>
      <c r="D107" s="58">
        <v>2447300</v>
      </c>
      <c r="E107" s="59">
        <v>1572510.7</v>
      </c>
      <c r="F107" s="60">
        <f t="shared" si="2"/>
        <v>874789.3</v>
      </c>
    </row>
    <row r="108" spans="1:6" ht="29.25" customHeight="1">
      <c r="A108" s="102" t="s">
        <v>129</v>
      </c>
      <c r="B108" s="56" t="s">
        <v>99</v>
      </c>
      <c r="C108" s="57" t="s">
        <v>249</v>
      </c>
      <c r="D108" s="58">
        <v>2447300</v>
      </c>
      <c r="E108" s="59">
        <v>1572510.7</v>
      </c>
      <c r="F108" s="60">
        <f t="shared" si="2"/>
        <v>874789.3</v>
      </c>
    </row>
    <row r="109" spans="1:6" ht="37.5" customHeight="1">
      <c r="A109" s="102" t="s">
        <v>250</v>
      </c>
      <c r="B109" s="56" t="s">
        <v>99</v>
      </c>
      <c r="C109" s="57" t="s">
        <v>251</v>
      </c>
      <c r="D109" s="58">
        <v>55600</v>
      </c>
      <c r="E109" s="59">
        <v>49847.98</v>
      </c>
      <c r="F109" s="60">
        <f t="shared" si="2"/>
        <v>5752.0199999999968</v>
      </c>
    </row>
    <row r="110" spans="1:6" ht="61.5" customHeight="1">
      <c r="A110" s="102" t="s">
        <v>252</v>
      </c>
      <c r="B110" s="56" t="s">
        <v>99</v>
      </c>
      <c r="C110" s="57" t="s">
        <v>253</v>
      </c>
      <c r="D110" s="58">
        <v>55600</v>
      </c>
      <c r="E110" s="59">
        <v>49847.98</v>
      </c>
      <c r="F110" s="60">
        <f t="shared" si="2"/>
        <v>5752.0199999999968</v>
      </c>
    </row>
    <row r="111" spans="1:6" ht="38.25" customHeight="1">
      <c r="A111" s="102" t="s">
        <v>125</v>
      </c>
      <c r="B111" s="56" t="s">
        <v>99</v>
      </c>
      <c r="C111" s="57" t="s">
        <v>254</v>
      </c>
      <c r="D111" s="58">
        <v>55600</v>
      </c>
      <c r="E111" s="59">
        <v>49847.98</v>
      </c>
      <c r="F111" s="60">
        <f t="shared" ref="F111:F142" si="3">IF(OR(D111="-",IF(E111="-",0,E111)&gt;=IF(D111="-",0,D111)),"-",IF(D111="-",0,D111)-IF(E111="-",0,E111))</f>
        <v>5752.0199999999968</v>
      </c>
    </row>
    <row r="112" spans="1:6" ht="30" customHeight="1">
      <c r="A112" s="102" t="s">
        <v>127</v>
      </c>
      <c r="B112" s="56" t="s">
        <v>99</v>
      </c>
      <c r="C112" s="57" t="s">
        <v>255</v>
      </c>
      <c r="D112" s="58">
        <v>55600</v>
      </c>
      <c r="E112" s="59">
        <v>49847.98</v>
      </c>
      <c r="F112" s="60">
        <f t="shared" si="3"/>
        <v>5752.0199999999968</v>
      </c>
    </row>
    <row r="113" spans="1:6" ht="32.25" customHeight="1">
      <c r="A113" s="102" t="s">
        <v>129</v>
      </c>
      <c r="B113" s="56" t="s">
        <v>99</v>
      </c>
      <c r="C113" s="57" t="s">
        <v>256</v>
      </c>
      <c r="D113" s="58">
        <v>55600</v>
      </c>
      <c r="E113" s="59">
        <v>49847.98</v>
      </c>
      <c r="F113" s="60">
        <f t="shared" si="3"/>
        <v>5752.0199999999968</v>
      </c>
    </row>
    <row r="114" spans="1:6" ht="22.5" customHeight="1">
      <c r="A114" s="102" t="s">
        <v>257</v>
      </c>
      <c r="B114" s="56" t="s">
        <v>99</v>
      </c>
      <c r="C114" s="57" t="s">
        <v>258</v>
      </c>
      <c r="D114" s="58">
        <v>10000</v>
      </c>
      <c r="E114" s="59">
        <v>8000</v>
      </c>
      <c r="F114" s="60">
        <f t="shared" si="3"/>
        <v>2000</v>
      </c>
    </row>
    <row r="115" spans="1:6" ht="34.5" customHeight="1">
      <c r="A115" s="102" t="s">
        <v>133</v>
      </c>
      <c r="B115" s="56" t="s">
        <v>99</v>
      </c>
      <c r="C115" s="57" t="s">
        <v>259</v>
      </c>
      <c r="D115" s="58">
        <v>10000</v>
      </c>
      <c r="E115" s="59">
        <v>8000</v>
      </c>
      <c r="F115" s="60">
        <f t="shared" si="3"/>
        <v>2000</v>
      </c>
    </row>
    <row r="116" spans="1:6" ht="21.75" customHeight="1">
      <c r="A116" s="102" t="s">
        <v>135</v>
      </c>
      <c r="B116" s="56" t="s">
        <v>99</v>
      </c>
      <c r="C116" s="57" t="s">
        <v>260</v>
      </c>
      <c r="D116" s="58">
        <v>10000</v>
      </c>
      <c r="E116" s="59">
        <v>8000</v>
      </c>
      <c r="F116" s="60">
        <f t="shared" si="3"/>
        <v>2000</v>
      </c>
    </row>
    <row r="117" spans="1:6" ht="67.5" customHeight="1">
      <c r="A117" s="102" t="s">
        <v>261</v>
      </c>
      <c r="B117" s="56" t="s">
        <v>99</v>
      </c>
      <c r="C117" s="57" t="s">
        <v>262</v>
      </c>
      <c r="D117" s="58">
        <v>10000</v>
      </c>
      <c r="E117" s="59">
        <v>8000</v>
      </c>
      <c r="F117" s="60">
        <f t="shared" si="3"/>
        <v>2000</v>
      </c>
    </row>
    <row r="118" spans="1:6" ht="30.75" customHeight="1">
      <c r="A118" s="102" t="s">
        <v>125</v>
      </c>
      <c r="B118" s="56" t="s">
        <v>99</v>
      </c>
      <c r="C118" s="57" t="s">
        <v>263</v>
      </c>
      <c r="D118" s="58">
        <v>10000</v>
      </c>
      <c r="E118" s="59">
        <v>8000</v>
      </c>
      <c r="F118" s="60">
        <f t="shared" si="3"/>
        <v>2000</v>
      </c>
    </row>
    <row r="119" spans="1:6" ht="27" customHeight="1">
      <c r="A119" s="102" t="s">
        <v>127</v>
      </c>
      <c r="B119" s="56" t="s">
        <v>99</v>
      </c>
      <c r="C119" s="57" t="s">
        <v>264</v>
      </c>
      <c r="D119" s="58">
        <v>10000</v>
      </c>
      <c r="E119" s="59">
        <v>8000</v>
      </c>
      <c r="F119" s="60">
        <f t="shared" si="3"/>
        <v>2000</v>
      </c>
    </row>
    <row r="120" spans="1:6" ht="34.5" customHeight="1">
      <c r="A120" s="102" t="s">
        <v>129</v>
      </c>
      <c r="B120" s="56" t="s">
        <v>99</v>
      </c>
      <c r="C120" s="57" t="s">
        <v>265</v>
      </c>
      <c r="D120" s="58">
        <v>10000</v>
      </c>
      <c r="E120" s="59">
        <v>8000</v>
      </c>
      <c r="F120" s="60">
        <f t="shared" si="3"/>
        <v>2000</v>
      </c>
    </row>
    <row r="121" spans="1:6" ht="27.75" customHeight="1">
      <c r="A121" s="104" t="s">
        <v>266</v>
      </c>
      <c r="B121" s="47" t="s">
        <v>99</v>
      </c>
      <c r="C121" s="48" t="s">
        <v>267</v>
      </c>
      <c r="D121" s="49">
        <v>47415700</v>
      </c>
      <c r="E121" s="50">
        <v>46750274.109999999</v>
      </c>
      <c r="F121" s="51">
        <f t="shared" si="3"/>
        <v>665425.8900000006</v>
      </c>
    </row>
    <row r="122" spans="1:6" ht="24" customHeight="1">
      <c r="A122" s="102" t="s">
        <v>268</v>
      </c>
      <c r="B122" s="56" t="s">
        <v>99</v>
      </c>
      <c r="C122" s="57" t="s">
        <v>269</v>
      </c>
      <c r="D122" s="58">
        <v>36635400</v>
      </c>
      <c r="E122" s="59">
        <v>36037391.159999996</v>
      </c>
      <c r="F122" s="60">
        <f t="shared" si="3"/>
        <v>598008.84000000358</v>
      </c>
    </row>
    <row r="123" spans="1:6" ht="40.5" customHeight="1">
      <c r="A123" s="102" t="s">
        <v>270</v>
      </c>
      <c r="B123" s="56" t="s">
        <v>99</v>
      </c>
      <c r="C123" s="57" t="s">
        <v>271</v>
      </c>
      <c r="D123" s="58">
        <v>40300</v>
      </c>
      <c r="E123" s="59">
        <v>40067.160000000003</v>
      </c>
      <c r="F123" s="60">
        <f t="shared" si="3"/>
        <v>232.83999999999651</v>
      </c>
    </row>
    <row r="124" spans="1:6" ht="34.5" customHeight="1">
      <c r="A124" s="102" t="s">
        <v>272</v>
      </c>
      <c r="B124" s="56" t="s">
        <v>99</v>
      </c>
      <c r="C124" s="57" t="s">
        <v>273</v>
      </c>
      <c r="D124" s="58">
        <v>40300</v>
      </c>
      <c r="E124" s="59">
        <v>40067.160000000003</v>
      </c>
      <c r="F124" s="60">
        <f t="shared" si="3"/>
        <v>232.83999999999651</v>
      </c>
    </row>
    <row r="125" spans="1:6" ht="120" customHeight="1">
      <c r="A125" s="103" t="s">
        <v>274</v>
      </c>
      <c r="B125" s="56" t="s">
        <v>99</v>
      </c>
      <c r="C125" s="57" t="s">
        <v>275</v>
      </c>
      <c r="D125" s="58">
        <v>40300</v>
      </c>
      <c r="E125" s="59">
        <v>40067.160000000003</v>
      </c>
      <c r="F125" s="60">
        <f t="shared" si="3"/>
        <v>232.83999999999651</v>
      </c>
    </row>
    <row r="126" spans="1:6" ht="27.75" customHeight="1">
      <c r="A126" s="102" t="s">
        <v>125</v>
      </c>
      <c r="B126" s="56" t="s">
        <v>99</v>
      </c>
      <c r="C126" s="57" t="s">
        <v>276</v>
      </c>
      <c r="D126" s="58">
        <v>40300</v>
      </c>
      <c r="E126" s="59">
        <v>40067.160000000003</v>
      </c>
      <c r="F126" s="60">
        <f t="shared" si="3"/>
        <v>232.83999999999651</v>
      </c>
    </row>
    <row r="127" spans="1:6" ht="30.75" customHeight="1">
      <c r="A127" s="102" t="s">
        <v>127</v>
      </c>
      <c r="B127" s="56" t="s">
        <v>99</v>
      </c>
      <c r="C127" s="57" t="s">
        <v>277</v>
      </c>
      <c r="D127" s="58">
        <v>40300</v>
      </c>
      <c r="E127" s="59">
        <v>40067.160000000003</v>
      </c>
      <c r="F127" s="60">
        <f t="shared" si="3"/>
        <v>232.83999999999651</v>
      </c>
    </row>
    <row r="128" spans="1:6" ht="30.75" customHeight="1">
      <c r="A128" s="102" t="s">
        <v>129</v>
      </c>
      <c r="B128" s="56" t="s">
        <v>99</v>
      </c>
      <c r="C128" s="57" t="s">
        <v>278</v>
      </c>
      <c r="D128" s="58">
        <v>40300</v>
      </c>
      <c r="E128" s="59">
        <v>40067.160000000003</v>
      </c>
      <c r="F128" s="60">
        <f t="shared" si="3"/>
        <v>232.83999999999651</v>
      </c>
    </row>
    <row r="129" spans="1:6" ht="50.25" customHeight="1">
      <c r="A129" s="102" t="s">
        <v>279</v>
      </c>
      <c r="B129" s="56" t="s">
        <v>99</v>
      </c>
      <c r="C129" s="57" t="s">
        <v>280</v>
      </c>
      <c r="D129" s="58">
        <v>36595100</v>
      </c>
      <c r="E129" s="59">
        <v>35997324</v>
      </c>
      <c r="F129" s="60">
        <f t="shared" si="3"/>
        <v>597776</v>
      </c>
    </row>
    <row r="130" spans="1:6" ht="45.75" customHeight="1">
      <c r="A130" s="102" t="s">
        <v>281</v>
      </c>
      <c r="B130" s="56" t="s">
        <v>99</v>
      </c>
      <c r="C130" s="57" t="s">
        <v>282</v>
      </c>
      <c r="D130" s="58">
        <v>36595100</v>
      </c>
      <c r="E130" s="59">
        <v>35997324</v>
      </c>
      <c r="F130" s="60">
        <f t="shared" si="3"/>
        <v>597776</v>
      </c>
    </row>
    <row r="131" spans="1:6" ht="110.25" customHeight="1">
      <c r="A131" s="103" t="s">
        <v>283</v>
      </c>
      <c r="B131" s="56" t="s">
        <v>99</v>
      </c>
      <c r="C131" s="57" t="s">
        <v>284</v>
      </c>
      <c r="D131" s="58">
        <v>60000</v>
      </c>
      <c r="E131" s="59">
        <v>60000</v>
      </c>
      <c r="F131" s="60" t="str">
        <f t="shared" si="3"/>
        <v>-</v>
      </c>
    </row>
    <row r="132" spans="1:6" ht="25.5" customHeight="1">
      <c r="A132" s="102" t="s">
        <v>125</v>
      </c>
      <c r="B132" s="56" t="s">
        <v>99</v>
      </c>
      <c r="C132" s="57" t="s">
        <v>285</v>
      </c>
      <c r="D132" s="58">
        <v>60000</v>
      </c>
      <c r="E132" s="59">
        <v>60000</v>
      </c>
      <c r="F132" s="60" t="str">
        <f t="shared" si="3"/>
        <v>-</v>
      </c>
    </row>
    <row r="133" spans="1:6" ht="28.5" customHeight="1">
      <c r="A133" s="102" t="s">
        <v>127</v>
      </c>
      <c r="B133" s="56" t="s">
        <v>99</v>
      </c>
      <c r="C133" s="57" t="s">
        <v>286</v>
      </c>
      <c r="D133" s="58">
        <v>60000</v>
      </c>
      <c r="E133" s="59">
        <v>60000</v>
      </c>
      <c r="F133" s="60" t="str">
        <f t="shared" si="3"/>
        <v>-</v>
      </c>
    </row>
    <row r="134" spans="1:6" ht="31.5" customHeight="1">
      <c r="A134" s="102" t="s">
        <v>129</v>
      </c>
      <c r="B134" s="56" t="s">
        <v>99</v>
      </c>
      <c r="C134" s="57" t="s">
        <v>287</v>
      </c>
      <c r="D134" s="58">
        <v>60000</v>
      </c>
      <c r="E134" s="59">
        <v>60000</v>
      </c>
      <c r="F134" s="60" t="str">
        <f t="shared" si="3"/>
        <v>-</v>
      </c>
    </row>
    <row r="135" spans="1:6" ht="105" customHeight="1">
      <c r="A135" s="103" t="s">
        <v>288</v>
      </c>
      <c r="B135" s="56" t="s">
        <v>99</v>
      </c>
      <c r="C135" s="57" t="s">
        <v>289</v>
      </c>
      <c r="D135" s="58">
        <v>36535100</v>
      </c>
      <c r="E135" s="59">
        <v>35937324</v>
      </c>
      <c r="F135" s="60">
        <f t="shared" si="3"/>
        <v>597776</v>
      </c>
    </row>
    <row r="136" spans="1:6" ht="33.75" customHeight="1">
      <c r="A136" s="102" t="s">
        <v>290</v>
      </c>
      <c r="B136" s="56" t="s">
        <v>99</v>
      </c>
      <c r="C136" s="57" t="s">
        <v>291</v>
      </c>
      <c r="D136" s="58">
        <v>36535100</v>
      </c>
      <c r="E136" s="59">
        <v>35937324</v>
      </c>
      <c r="F136" s="60">
        <f t="shared" si="3"/>
        <v>597776</v>
      </c>
    </row>
    <row r="137" spans="1:6" ht="30.75" customHeight="1">
      <c r="A137" s="102" t="s">
        <v>292</v>
      </c>
      <c r="B137" s="56" t="s">
        <v>99</v>
      </c>
      <c r="C137" s="57" t="s">
        <v>293</v>
      </c>
      <c r="D137" s="58">
        <v>36535100</v>
      </c>
      <c r="E137" s="59">
        <v>35937324</v>
      </c>
      <c r="F137" s="60">
        <f t="shared" si="3"/>
        <v>597776</v>
      </c>
    </row>
    <row r="138" spans="1:6" ht="50.25" customHeight="1">
      <c r="A138" s="102" t="s">
        <v>294</v>
      </c>
      <c r="B138" s="56" t="s">
        <v>99</v>
      </c>
      <c r="C138" s="57" t="s">
        <v>295</v>
      </c>
      <c r="D138" s="58">
        <v>36535100</v>
      </c>
      <c r="E138" s="59">
        <v>35937324</v>
      </c>
      <c r="F138" s="60">
        <f t="shared" si="3"/>
        <v>597776</v>
      </c>
    </row>
    <row r="139" spans="1:6" ht="24" customHeight="1">
      <c r="A139" s="102" t="s">
        <v>296</v>
      </c>
      <c r="B139" s="56" t="s">
        <v>99</v>
      </c>
      <c r="C139" s="57" t="s">
        <v>297</v>
      </c>
      <c r="D139" s="58">
        <v>5168000</v>
      </c>
      <c r="E139" s="59">
        <v>5159997.8</v>
      </c>
      <c r="F139" s="60">
        <f t="shared" si="3"/>
        <v>8002.2000000001863</v>
      </c>
    </row>
    <row r="140" spans="1:6" ht="40.5" customHeight="1">
      <c r="A140" s="102" t="s">
        <v>270</v>
      </c>
      <c r="B140" s="56" t="s">
        <v>99</v>
      </c>
      <c r="C140" s="57" t="s">
        <v>298</v>
      </c>
      <c r="D140" s="58">
        <v>5168000</v>
      </c>
      <c r="E140" s="59">
        <v>5159997.8</v>
      </c>
      <c r="F140" s="60">
        <f t="shared" si="3"/>
        <v>8002.2000000001863</v>
      </c>
    </row>
    <row r="141" spans="1:6" ht="33" customHeight="1">
      <c r="A141" s="102" t="s">
        <v>272</v>
      </c>
      <c r="B141" s="56" t="s">
        <v>99</v>
      </c>
      <c r="C141" s="57" t="s">
        <v>299</v>
      </c>
      <c r="D141" s="58">
        <v>5168000</v>
      </c>
      <c r="E141" s="59">
        <v>5159997.8</v>
      </c>
      <c r="F141" s="60">
        <f t="shared" si="3"/>
        <v>8002.2000000001863</v>
      </c>
    </row>
    <row r="142" spans="1:6" ht="73.5" customHeight="1">
      <c r="A142" s="103" t="s">
        <v>300</v>
      </c>
      <c r="B142" s="56" t="s">
        <v>99</v>
      </c>
      <c r="C142" s="57" t="s">
        <v>301</v>
      </c>
      <c r="D142" s="58">
        <v>30000</v>
      </c>
      <c r="E142" s="59">
        <v>30000</v>
      </c>
      <c r="F142" s="60" t="str">
        <f t="shared" si="3"/>
        <v>-</v>
      </c>
    </row>
    <row r="143" spans="1:6" ht="33" customHeight="1">
      <c r="A143" s="102" t="s">
        <v>125</v>
      </c>
      <c r="B143" s="56" t="s">
        <v>99</v>
      </c>
      <c r="C143" s="57" t="s">
        <v>302</v>
      </c>
      <c r="D143" s="58">
        <v>30000</v>
      </c>
      <c r="E143" s="59">
        <v>30000</v>
      </c>
      <c r="F143" s="60" t="str">
        <f t="shared" ref="F143:F174" si="4">IF(OR(D143="-",IF(E143="-",0,E143)&gt;=IF(D143="-",0,D143)),"-",IF(D143="-",0,D143)-IF(E143="-",0,E143))</f>
        <v>-</v>
      </c>
    </row>
    <row r="144" spans="1:6" ht="33" customHeight="1">
      <c r="A144" s="102" t="s">
        <v>127</v>
      </c>
      <c r="B144" s="56" t="s">
        <v>99</v>
      </c>
      <c r="C144" s="57" t="s">
        <v>303</v>
      </c>
      <c r="D144" s="58">
        <v>30000</v>
      </c>
      <c r="E144" s="59">
        <v>30000</v>
      </c>
      <c r="F144" s="60" t="str">
        <f t="shared" si="4"/>
        <v>-</v>
      </c>
    </row>
    <row r="145" spans="1:6" ht="34.5" customHeight="1">
      <c r="A145" s="102" t="s">
        <v>129</v>
      </c>
      <c r="B145" s="56" t="s">
        <v>99</v>
      </c>
      <c r="C145" s="57" t="s">
        <v>304</v>
      </c>
      <c r="D145" s="58">
        <v>30000</v>
      </c>
      <c r="E145" s="59">
        <v>30000</v>
      </c>
      <c r="F145" s="60" t="str">
        <f t="shared" si="4"/>
        <v>-</v>
      </c>
    </row>
    <row r="146" spans="1:6" ht="104.25" customHeight="1">
      <c r="A146" s="103" t="s">
        <v>305</v>
      </c>
      <c r="B146" s="56" t="s">
        <v>99</v>
      </c>
      <c r="C146" s="57" t="s">
        <v>306</v>
      </c>
      <c r="D146" s="58">
        <v>1700000</v>
      </c>
      <c r="E146" s="59">
        <v>1700000</v>
      </c>
      <c r="F146" s="60" t="str">
        <f t="shared" si="4"/>
        <v>-</v>
      </c>
    </row>
    <row r="147" spans="1:6" ht="31.5" customHeight="1">
      <c r="A147" s="102" t="s">
        <v>125</v>
      </c>
      <c r="B147" s="56" t="s">
        <v>99</v>
      </c>
      <c r="C147" s="57" t="s">
        <v>307</v>
      </c>
      <c r="D147" s="58">
        <v>1700000</v>
      </c>
      <c r="E147" s="59">
        <v>1700000</v>
      </c>
      <c r="F147" s="60" t="str">
        <f t="shared" si="4"/>
        <v>-</v>
      </c>
    </row>
    <row r="148" spans="1:6" ht="33.75" customHeight="1">
      <c r="A148" s="102" t="s">
        <v>127</v>
      </c>
      <c r="B148" s="56" t="s">
        <v>99</v>
      </c>
      <c r="C148" s="57" t="s">
        <v>308</v>
      </c>
      <c r="D148" s="58">
        <v>1700000</v>
      </c>
      <c r="E148" s="59">
        <v>1700000</v>
      </c>
      <c r="F148" s="60" t="str">
        <f t="shared" si="4"/>
        <v>-</v>
      </c>
    </row>
    <row r="149" spans="1:6" ht="40.5" customHeight="1">
      <c r="A149" s="102" t="s">
        <v>309</v>
      </c>
      <c r="B149" s="56" t="s">
        <v>99</v>
      </c>
      <c r="C149" s="57" t="s">
        <v>310</v>
      </c>
      <c r="D149" s="58">
        <v>1700000</v>
      </c>
      <c r="E149" s="59">
        <v>1700000</v>
      </c>
      <c r="F149" s="60" t="str">
        <f t="shared" si="4"/>
        <v>-</v>
      </c>
    </row>
    <row r="150" spans="1:6" ht="93.75" customHeight="1">
      <c r="A150" s="103" t="s">
        <v>311</v>
      </c>
      <c r="B150" s="56" t="s">
        <v>99</v>
      </c>
      <c r="C150" s="57" t="s">
        <v>312</v>
      </c>
      <c r="D150" s="58">
        <v>3438000</v>
      </c>
      <c r="E150" s="59">
        <v>3429997.8</v>
      </c>
      <c r="F150" s="60">
        <f t="shared" si="4"/>
        <v>8002.2000000001863</v>
      </c>
    </row>
    <row r="151" spans="1:6" ht="23.25" customHeight="1">
      <c r="A151" s="102" t="s">
        <v>158</v>
      </c>
      <c r="B151" s="56" t="s">
        <v>99</v>
      </c>
      <c r="C151" s="57" t="s">
        <v>313</v>
      </c>
      <c r="D151" s="58">
        <v>3438000</v>
      </c>
      <c r="E151" s="59">
        <v>3429997.8</v>
      </c>
      <c r="F151" s="60">
        <f t="shared" si="4"/>
        <v>8002.2000000001863</v>
      </c>
    </row>
    <row r="152" spans="1:6" ht="57.75" customHeight="1">
      <c r="A152" s="102" t="s">
        <v>314</v>
      </c>
      <c r="B152" s="56" t="s">
        <v>99</v>
      </c>
      <c r="C152" s="57" t="s">
        <v>315</v>
      </c>
      <c r="D152" s="58">
        <v>3438000</v>
      </c>
      <c r="E152" s="59">
        <v>3429997.8</v>
      </c>
      <c r="F152" s="60">
        <f t="shared" si="4"/>
        <v>8002.2000000001863</v>
      </c>
    </row>
    <row r="153" spans="1:6" ht="51.75" customHeight="1">
      <c r="A153" s="102" t="s">
        <v>316</v>
      </c>
      <c r="B153" s="56" t="s">
        <v>99</v>
      </c>
      <c r="C153" s="57" t="s">
        <v>317</v>
      </c>
      <c r="D153" s="58">
        <v>3438000</v>
      </c>
      <c r="E153" s="59">
        <v>3429997.8</v>
      </c>
      <c r="F153" s="60">
        <f t="shared" si="4"/>
        <v>8002.2000000001863</v>
      </c>
    </row>
    <row r="154" spans="1:6" ht="21" customHeight="1">
      <c r="A154" s="102" t="s">
        <v>318</v>
      </c>
      <c r="B154" s="56" t="s">
        <v>99</v>
      </c>
      <c r="C154" s="57" t="s">
        <v>319</v>
      </c>
      <c r="D154" s="58">
        <v>5612300</v>
      </c>
      <c r="E154" s="59">
        <v>5552885.1500000004</v>
      </c>
      <c r="F154" s="60">
        <f t="shared" si="4"/>
        <v>59414.849999999627</v>
      </c>
    </row>
    <row r="155" spans="1:6" ht="47.25" customHeight="1">
      <c r="A155" s="102" t="s">
        <v>270</v>
      </c>
      <c r="B155" s="56" t="s">
        <v>99</v>
      </c>
      <c r="C155" s="57" t="s">
        <v>320</v>
      </c>
      <c r="D155" s="58">
        <v>5612300</v>
      </c>
      <c r="E155" s="59">
        <v>5552885.1500000004</v>
      </c>
      <c r="F155" s="60">
        <f t="shared" si="4"/>
        <v>59414.849999999627</v>
      </c>
    </row>
    <row r="156" spans="1:6" ht="54.75" customHeight="1">
      <c r="A156" s="102" t="s">
        <v>321</v>
      </c>
      <c r="B156" s="56" t="s">
        <v>99</v>
      </c>
      <c r="C156" s="57" t="s">
        <v>322</v>
      </c>
      <c r="D156" s="58">
        <v>234700</v>
      </c>
      <c r="E156" s="59">
        <v>210643.17</v>
      </c>
      <c r="F156" s="60">
        <f t="shared" si="4"/>
        <v>24056.829999999987</v>
      </c>
    </row>
    <row r="157" spans="1:6" ht="94.5" customHeight="1">
      <c r="A157" s="103" t="s">
        <v>323</v>
      </c>
      <c r="B157" s="56" t="s">
        <v>99</v>
      </c>
      <c r="C157" s="57" t="s">
        <v>324</v>
      </c>
      <c r="D157" s="58">
        <v>234700</v>
      </c>
      <c r="E157" s="59">
        <v>210643.17</v>
      </c>
      <c r="F157" s="60">
        <f t="shared" si="4"/>
        <v>24056.829999999987</v>
      </c>
    </row>
    <row r="158" spans="1:6" ht="31.5" customHeight="1">
      <c r="A158" s="102" t="s">
        <v>125</v>
      </c>
      <c r="B158" s="56" t="s">
        <v>99</v>
      </c>
      <c r="C158" s="57" t="s">
        <v>325</v>
      </c>
      <c r="D158" s="58">
        <v>234700</v>
      </c>
      <c r="E158" s="59">
        <v>210643.17</v>
      </c>
      <c r="F158" s="60">
        <f t="shared" si="4"/>
        <v>24056.829999999987</v>
      </c>
    </row>
    <row r="159" spans="1:6" ht="27" customHeight="1">
      <c r="A159" s="102" t="s">
        <v>127</v>
      </c>
      <c r="B159" s="56" t="s">
        <v>99</v>
      </c>
      <c r="C159" s="57" t="s">
        <v>326</v>
      </c>
      <c r="D159" s="58">
        <v>234700</v>
      </c>
      <c r="E159" s="59">
        <v>210643.17</v>
      </c>
      <c r="F159" s="60">
        <f t="shared" si="4"/>
        <v>24056.829999999987</v>
      </c>
    </row>
    <row r="160" spans="1:6" ht="28.5" customHeight="1">
      <c r="A160" s="102" t="s">
        <v>131</v>
      </c>
      <c r="B160" s="56" t="s">
        <v>99</v>
      </c>
      <c r="C160" s="57" t="s">
        <v>327</v>
      </c>
      <c r="D160" s="58">
        <v>234700</v>
      </c>
      <c r="E160" s="59">
        <v>210643.17</v>
      </c>
      <c r="F160" s="60">
        <f t="shared" si="4"/>
        <v>24056.829999999987</v>
      </c>
    </row>
    <row r="161" spans="1:6" ht="29.25" customHeight="1">
      <c r="A161" s="102" t="s">
        <v>328</v>
      </c>
      <c r="B161" s="56" t="s">
        <v>99</v>
      </c>
      <c r="C161" s="57" t="s">
        <v>329</v>
      </c>
      <c r="D161" s="58">
        <v>5377600</v>
      </c>
      <c r="E161" s="59">
        <v>5342241.9800000004</v>
      </c>
      <c r="F161" s="60">
        <f t="shared" si="4"/>
        <v>35358.019999999553</v>
      </c>
    </row>
    <row r="162" spans="1:6" ht="84" customHeight="1">
      <c r="A162" s="103" t="s">
        <v>330</v>
      </c>
      <c r="B162" s="56" t="s">
        <v>99</v>
      </c>
      <c r="C162" s="57" t="s">
        <v>331</v>
      </c>
      <c r="D162" s="58">
        <v>15000</v>
      </c>
      <c r="E162" s="59">
        <v>14983.64</v>
      </c>
      <c r="F162" s="60">
        <f t="shared" si="4"/>
        <v>16.360000000000582</v>
      </c>
    </row>
    <row r="163" spans="1:6" ht="31.5" customHeight="1">
      <c r="A163" s="102" t="s">
        <v>125</v>
      </c>
      <c r="B163" s="56" t="s">
        <v>99</v>
      </c>
      <c r="C163" s="57" t="s">
        <v>332</v>
      </c>
      <c r="D163" s="58">
        <v>15000</v>
      </c>
      <c r="E163" s="59">
        <v>14983.64</v>
      </c>
      <c r="F163" s="60">
        <f t="shared" si="4"/>
        <v>16.360000000000582</v>
      </c>
    </row>
    <row r="164" spans="1:6" ht="27.75" customHeight="1">
      <c r="A164" s="102" t="s">
        <v>127</v>
      </c>
      <c r="B164" s="56" t="s">
        <v>99</v>
      </c>
      <c r="C164" s="57" t="s">
        <v>333</v>
      </c>
      <c r="D164" s="58">
        <v>15000</v>
      </c>
      <c r="E164" s="59">
        <v>14983.64</v>
      </c>
      <c r="F164" s="60">
        <f t="shared" si="4"/>
        <v>16.360000000000582</v>
      </c>
    </row>
    <row r="165" spans="1:6" ht="38.25" customHeight="1">
      <c r="A165" s="102" t="s">
        <v>129</v>
      </c>
      <c r="B165" s="56" t="s">
        <v>99</v>
      </c>
      <c r="C165" s="57" t="s">
        <v>334</v>
      </c>
      <c r="D165" s="58">
        <v>15000</v>
      </c>
      <c r="E165" s="59">
        <v>14983.64</v>
      </c>
      <c r="F165" s="60">
        <f t="shared" si="4"/>
        <v>16.360000000000582</v>
      </c>
    </row>
    <row r="166" spans="1:6" ht="98.25" customHeight="1">
      <c r="A166" s="103" t="s">
        <v>335</v>
      </c>
      <c r="B166" s="56" t="s">
        <v>99</v>
      </c>
      <c r="C166" s="57" t="s">
        <v>336</v>
      </c>
      <c r="D166" s="58">
        <v>45000</v>
      </c>
      <c r="E166" s="59">
        <v>44650</v>
      </c>
      <c r="F166" s="60">
        <f t="shared" si="4"/>
        <v>350</v>
      </c>
    </row>
    <row r="167" spans="1:6" ht="39.75" customHeight="1">
      <c r="A167" s="102" t="s">
        <v>125</v>
      </c>
      <c r="B167" s="56" t="s">
        <v>99</v>
      </c>
      <c r="C167" s="57" t="s">
        <v>337</v>
      </c>
      <c r="D167" s="58">
        <v>45000</v>
      </c>
      <c r="E167" s="59">
        <v>44650</v>
      </c>
      <c r="F167" s="60">
        <f t="shared" si="4"/>
        <v>350</v>
      </c>
    </row>
    <row r="168" spans="1:6" ht="36" customHeight="1">
      <c r="A168" s="102" t="s">
        <v>127</v>
      </c>
      <c r="B168" s="56" t="s">
        <v>99</v>
      </c>
      <c r="C168" s="57" t="s">
        <v>338</v>
      </c>
      <c r="D168" s="58">
        <v>45000</v>
      </c>
      <c r="E168" s="59">
        <v>44650</v>
      </c>
      <c r="F168" s="60">
        <f t="shared" si="4"/>
        <v>350</v>
      </c>
    </row>
    <row r="169" spans="1:6" ht="38.25" customHeight="1">
      <c r="A169" s="102" t="s">
        <v>129</v>
      </c>
      <c r="B169" s="56" t="s">
        <v>99</v>
      </c>
      <c r="C169" s="57" t="s">
        <v>339</v>
      </c>
      <c r="D169" s="58">
        <v>45000</v>
      </c>
      <c r="E169" s="59">
        <v>44650</v>
      </c>
      <c r="F169" s="60">
        <f t="shared" si="4"/>
        <v>350</v>
      </c>
    </row>
    <row r="170" spans="1:6" ht="80.25" customHeight="1">
      <c r="A170" s="103" t="s">
        <v>340</v>
      </c>
      <c r="B170" s="56" t="s">
        <v>99</v>
      </c>
      <c r="C170" s="57" t="s">
        <v>341</v>
      </c>
      <c r="D170" s="58">
        <v>300000</v>
      </c>
      <c r="E170" s="59">
        <v>300000</v>
      </c>
      <c r="F170" s="60" t="str">
        <f t="shared" si="4"/>
        <v>-</v>
      </c>
    </row>
    <row r="171" spans="1:6" ht="36.75" customHeight="1">
      <c r="A171" s="102" t="s">
        <v>125</v>
      </c>
      <c r="B171" s="56" t="s">
        <v>99</v>
      </c>
      <c r="C171" s="57" t="s">
        <v>342</v>
      </c>
      <c r="D171" s="58">
        <v>300000</v>
      </c>
      <c r="E171" s="59">
        <v>300000</v>
      </c>
      <c r="F171" s="60" t="str">
        <f t="shared" si="4"/>
        <v>-</v>
      </c>
    </row>
    <row r="172" spans="1:6" ht="29.25" customHeight="1">
      <c r="A172" s="102" t="s">
        <v>127</v>
      </c>
      <c r="B172" s="56" t="s">
        <v>99</v>
      </c>
      <c r="C172" s="57" t="s">
        <v>343</v>
      </c>
      <c r="D172" s="58">
        <v>300000</v>
      </c>
      <c r="E172" s="59">
        <v>300000</v>
      </c>
      <c r="F172" s="60" t="str">
        <f t="shared" si="4"/>
        <v>-</v>
      </c>
    </row>
    <row r="173" spans="1:6" ht="35.25" customHeight="1">
      <c r="A173" s="102" t="s">
        <v>129</v>
      </c>
      <c r="B173" s="56" t="s">
        <v>99</v>
      </c>
      <c r="C173" s="57" t="s">
        <v>344</v>
      </c>
      <c r="D173" s="58">
        <v>300000</v>
      </c>
      <c r="E173" s="59">
        <v>300000</v>
      </c>
      <c r="F173" s="60" t="str">
        <f t="shared" si="4"/>
        <v>-</v>
      </c>
    </row>
    <row r="174" spans="1:6" ht="94.5" customHeight="1">
      <c r="A174" s="103" t="s">
        <v>345</v>
      </c>
      <c r="B174" s="56" t="s">
        <v>99</v>
      </c>
      <c r="C174" s="57" t="s">
        <v>346</v>
      </c>
      <c r="D174" s="58">
        <v>5017600</v>
      </c>
      <c r="E174" s="59">
        <v>4982608.34</v>
      </c>
      <c r="F174" s="60">
        <f t="shared" si="4"/>
        <v>34991.660000000149</v>
      </c>
    </row>
    <row r="175" spans="1:6" ht="39" customHeight="1">
      <c r="A175" s="102" t="s">
        <v>125</v>
      </c>
      <c r="B175" s="56" t="s">
        <v>99</v>
      </c>
      <c r="C175" s="57" t="s">
        <v>347</v>
      </c>
      <c r="D175" s="58">
        <v>5017600</v>
      </c>
      <c r="E175" s="59">
        <v>4982608.34</v>
      </c>
      <c r="F175" s="60">
        <f t="shared" ref="F175:F206" si="5">IF(OR(D175="-",IF(E175="-",0,E175)&gt;=IF(D175="-",0,D175)),"-",IF(D175="-",0,D175)-IF(E175="-",0,E175))</f>
        <v>34991.660000000149</v>
      </c>
    </row>
    <row r="176" spans="1:6" ht="35.25" customHeight="1">
      <c r="A176" s="102" t="s">
        <v>127</v>
      </c>
      <c r="B176" s="56" t="s">
        <v>99</v>
      </c>
      <c r="C176" s="57" t="s">
        <v>348</v>
      </c>
      <c r="D176" s="58">
        <v>5017600</v>
      </c>
      <c r="E176" s="59">
        <v>4982608.34</v>
      </c>
      <c r="F176" s="60">
        <f t="shared" si="5"/>
        <v>34991.660000000149</v>
      </c>
    </row>
    <row r="177" spans="1:6" ht="35.25" customHeight="1">
      <c r="A177" s="102" t="s">
        <v>129</v>
      </c>
      <c r="B177" s="56" t="s">
        <v>99</v>
      </c>
      <c r="C177" s="57" t="s">
        <v>349</v>
      </c>
      <c r="D177" s="58">
        <v>5017600</v>
      </c>
      <c r="E177" s="59">
        <v>4982608.34</v>
      </c>
      <c r="F177" s="60">
        <f t="shared" si="5"/>
        <v>34991.660000000149</v>
      </c>
    </row>
    <row r="178" spans="1:6" ht="15">
      <c r="A178" s="104" t="s">
        <v>350</v>
      </c>
      <c r="B178" s="47" t="s">
        <v>99</v>
      </c>
      <c r="C178" s="48" t="s">
        <v>351</v>
      </c>
      <c r="D178" s="49">
        <v>18000</v>
      </c>
      <c r="E178" s="50">
        <v>18000</v>
      </c>
      <c r="F178" s="51" t="str">
        <f t="shared" si="5"/>
        <v>-</v>
      </c>
    </row>
    <row r="179" spans="1:6" ht="36.75" customHeight="1">
      <c r="A179" s="102" t="s">
        <v>352</v>
      </c>
      <c r="B179" s="56" t="s">
        <v>99</v>
      </c>
      <c r="C179" s="57" t="s">
        <v>353</v>
      </c>
      <c r="D179" s="58">
        <v>18000</v>
      </c>
      <c r="E179" s="59">
        <v>18000</v>
      </c>
      <c r="F179" s="60" t="str">
        <f t="shared" si="5"/>
        <v>-</v>
      </c>
    </row>
    <row r="180" spans="1:6" ht="42" customHeight="1">
      <c r="A180" s="102" t="s">
        <v>185</v>
      </c>
      <c r="B180" s="56" t="s">
        <v>99</v>
      </c>
      <c r="C180" s="57" t="s">
        <v>354</v>
      </c>
      <c r="D180" s="58">
        <v>18000</v>
      </c>
      <c r="E180" s="59">
        <v>18000</v>
      </c>
      <c r="F180" s="60" t="str">
        <f t="shared" si="5"/>
        <v>-</v>
      </c>
    </row>
    <row r="181" spans="1:6" ht="61.5" customHeight="1">
      <c r="A181" s="102" t="s">
        <v>355</v>
      </c>
      <c r="B181" s="56" t="s">
        <v>99</v>
      </c>
      <c r="C181" s="57" t="s">
        <v>356</v>
      </c>
      <c r="D181" s="58">
        <v>18000</v>
      </c>
      <c r="E181" s="59">
        <v>18000</v>
      </c>
      <c r="F181" s="60" t="str">
        <f t="shared" si="5"/>
        <v>-</v>
      </c>
    </row>
    <row r="182" spans="1:6" ht="120.75" customHeight="1">
      <c r="A182" s="103" t="s">
        <v>357</v>
      </c>
      <c r="B182" s="56" t="s">
        <v>99</v>
      </c>
      <c r="C182" s="57" t="s">
        <v>358</v>
      </c>
      <c r="D182" s="58">
        <v>18000</v>
      </c>
      <c r="E182" s="59">
        <v>18000</v>
      </c>
      <c r="F182" s="60" t="str">
        <f t="shared" si="5"/>
        <v>-</v>
      </c>
    </row>
    <row r="183" spans="1:6" ht="38.25" customHeight="1">
      <c r="A183" s="102" t="s">
        <v>125</v>
      </c>
      <c r="B183" s="56" t="s">
        <v>99</v>
      </c>
      <c r="C183" s="57" t="s">
        <v>359</v>
      </c>
      <c r="D183" s="58">
        <v>18000</v>
      </c>
      <c r="E183" s="59">
        <v>18000</v>
      </c>
      <c r="F183" s="60" t="str">
        <f t="shared" si="5"/>
        <v>-</v>
      </c>
    </row>
    <row r="184" spans="1:6" ht="36.75" customHeight="1">
      <c r="A184" s="102" t="s">
        <v>127</v>
      </c>
      <c r="B184" s="56" t="s">
        <v>99</v>
      </c>
      <c r="C184" s="57" t="s">
        <v>360</v>
      </c>
      <c r="D184" s="58">
        <v>18000</v>
      </c>
      <c r="E184" s="59">
        <v>18000</v>
      </c>
      <c r="F184" s="60" t="str">
        <f t="shared" si="5"/>
        <v>-</v>
      </c>
    </row>
    <row r="185" spans="1:6" ht="36" customHeight="1">
      <c r="A185" s="102" t="s">
        <v>129</v>
      </c>
      <c r="B185" s="56" t="s">
        <v>99</v>
      </c>
      <c r="C185" s="57" t="s">
        <v>361</v>
      </c>
      <c r="D185" s="58">
        <v>18000</v>
      </c>
      <c r="E185" s="59">
        <v>18000</v>
      </c>
      <c r="F185" s="60" t="str">
        <f t="shared" si="5"/>
        <v>-</v>
      </c>
    </row>
    <row r="186" spans="1:6" ht="15">
      <c r="A186" s="104" t="s">
        <v>362</v>
      </c>
      <c r="B186" s="47" t="s">
        <v>99</v>
      </c>
      <c r="C186" s="48" t="s">
        <v>363</v>
      </c>
      <c r="D186" s="49">
        <v>3946700</v>
      </c>
      <c r="E186" s="50">
        <v>3946700</v>
      </c>
      <c r="F186" s="51" t="str">
        <f t="shared" si="5"/>
        <v>-</v>
      </c>
    </row>
    <row r="187" spans="1:6" ht="15">
      <c r="A187" s="102" t="s">
        <v>364</v>
      </c>
      <c r="B187" s="56" t="s">
        <v>99</v>
      </c>
      <c r="C187" s="57" t="s">
        <v>365</v>
      </c>
      <c r="D187" s="58">
        <v>3946700</v>
      </c>
      <c r="E187" s="59">
        <v>3946700</v>
      </c>
      <c r="F187" s="60" t="str">
        <f t="shared" si="5"/>
        <v>-</v>
      </c>
    </row>
    <row r="188" spans="1:6" ht="42" customHeight="1">
      <c r="A188" s="102" t="s">
        <v>366</v>
      </c>
      <c r="B188" s="56" t="s">
        <v>99</v>
      </c>
      <c r="C188" s="57" t="s">
        <v>367</v>
      </c>
      <c r="D188" s="58">
        <v>3946700</v>
      </c>
      <c r="E188" s="59">
        <v>3946700</v>
      </c>
      <c r="F188" s="60" t="str">
        <f t="shared" si="5"/>
        <v>-</v>
      </c>
    </row>
    <row r="189" spans="1:6" ht="15">
      <c r="A189" s="102" t="s">
        <v>368</v>
      </c>
      <c r="B189" s="56" t="s">
        <v>99</v>
      </c>
      <c r="C189" s="57" t="s">
        <v>369</v>
      </c>
      <c r="D189" s="58">
        <v>3946700</v>
      </c>
      <c r="E189" s="59">
        <v>3946700</v>
      </c>
      <c r="F189" s="60" t="str">
        <f t="shared" si="5"/>
        <v>-</v>
      </c>
    </row>
    <row r="190" spans="1:6" ht="56.45" customHeight="1">
      <c r="A190" s="103" t="s">
        <v>370</v>
      </c>
      <c r="B190" s="56" t="s">
        <v>99</v>
      </c>
      <c r="C190" s="57" t="s">
        <v>371</v>
      </c>
      <c r="D190" s="58">
        <v>3946700</v>
      </c>
      <c r="E190" s="59">
        <v>3946700</v>
      </c>
      <c r="F190" s="60" t="str">
        <f t="shared" si="5"/>
        <v>-</v>
      </c>
    </row>
    <row r="191" spans="1:6" ht="29.25" customHeight="1">
      <c r="A191" s="102" t="s">
        <v>372</v>
      </c>
      <c r="B191" s="56" t="s">
        <v>99</v>
      </c>
      <c r="C191" s="57" t="s">
        <v>373</v>
      </c>
      <c r="D191" s="58">
        <v>3946700</v>
      </c>
      <c r="E191" s="59">
        <v>3946700</v>
      </c>
      <c r="F191" s="60" t="str">
        <f t="shared" si="5"/>
        <v>-</v>
      </c>
    </row>
    <row r="192" spans="1:6" ht="26.25" customHeight="1">
      <c r="A192" s="102" t="s">
        <v>374</v>
      </c>
      <c r="B192" s="56" t="s">
        <v>99</v>
      </c>
      <c r="C192" s="57" t="s">
        <v>375</v>
      </c>
      <c r="D192" s="58">
        <v>3946700</v>
      </c>
      <c r="E192" s="59">
        <v>3946700</v>
      </c>
      <c r="F192" s="60" t="str">
        <f t="shared" si="5"/>
        <v>-</v>
      </c>
    </row>
    <row r="193" spans="1:6" ht="51" customHeight="1">
      <c r="A193" s="102" t="s">
        <v>376</v>
      </c>
      <c r="B193" s="56" t="s">
        <v>99</v>
      </c>
      <c r="C193" s="57" t="s">
        <v>377</v>
      </c>
      <c r="D193" s="58">
        <v>3946700</v>
      </c>
      <c r="E193" s="59">
        <v>3946700</v>
      </c>
      <c r="F193" s="60" t="str">
        <f t="shared" si="5"/>
        <v>-</v>
      </c>
    </row>
    <row r="194" spans="1:6" ht="20.25" customHeight="1">
      <c r="A194" s="104" t="s">
        <v>378</v>
      </c>
      <c r="B194" s="47" t="s">
        <v>99</v>
      </c>
      <c r="C194" s="48" t="s">
        <v>379</v>
      </c>
      <c r="D194" s="49">
        <v>9000</v>
      </c>
      <c r="E194" s="50">
        <v>9000</v>
      </c>
      <c r="F194" s="51" t="str">
        <f t="shared" si="5"/>
        <v>-</v>
      </c>
    </row>
    <row r="195" spans="1:6" ht="20.25" customHeight="1">
      <c r="A195" s="102" t="s">
        <v>380</v>
      </c>
      <c r="B195" s="56" t="s">
        <v>99</v>
      </c>
      <c r="C195" s="57" t="s">
        <v>381</v>
      </c>
      <c r="D195" s="58">
        <v>9000</v>
      </c>
      <c r="E195" s="59">
        <v>9000</v>
      </c>
      <c r="F195" s="60" t="str">
        <f t="shared" si="5"/>
        <v>-</v>
      </c>
    </row>
    <row r="196" spans="1:6" ht="29.25" customHeight="1">
      <c r="A196" s="102" t="s">
        <v>185</v>
      </c>
      <c r="B196" s="56" t="s">
        <v>99</v>
      </c>
      <c r="C196" s="57" t="s">
        <v>382</v>
      </c>
      <c r="D196" s="58">
        <v>9000</v>
      </c>
      <c r="E196" s="59">
        <v>9000</v>
      </c>
      <c r="F196" s="60" t="str">
        <f t="shared" si="5"/>
        <v>-</v>
      </c>
    </row>
    <row r="197" spans="1:6" ht="72.75" customHeight="1">
      <c r="A197" s="103" t="s">
        <v>383</v>
      </c>
      <c r="B197" s="56" t="s">
        <v>99</v>
      </c>
      <c r="C197" s="57" t="s">
        <v>384</v>
      </c>
      <c r="D197" s="58">
        <v>9000</v>
      </c>
      <c r="E197" s="59">
        <v>9000</v>
      </c>
      <c r="F197" s="60" t="str">
        <f t="shared" si="5"/>
        <v>-</v>
      </c>
    </row>
    <row r="198" spans="1:6" ht="110.25" customHeight="1">
      <c r="A198" s="103" t="s">
        <v>385</v>
      </c>
      <c r="B198" s="56" t="s">
        <v>99</v>
      </c>
      <c r="C198" s="57" t="s">
        <v>386</v>
      </c>
      <c r="D198" s="58">
        <v>9000</v>
      </c>
      <c r="E198" s="59">
        <v>9000</v>
      </c>
      <c r="F198" s="60" t="str">
        <f t="shared" si="5"/>
        <v>-</v>
      </c>
    </row>
    <row r="199" spans="1:6" ht="26.25" customHeight="1">
      <c r="A199" s="102" t="s">
        <v>387</v>
      </c>
      <c r="B199" s="56" t="s">
        <v>99</v>
      </c>
      <c r="C199" s="57" t="s">
        <v>388</v>
      </c>
      <c r="D199" s="58">
        <v>9000</v>
      </c>
      <c r="E199" s="59">
        <v>9000</v>
      </c>
      <c r="F199" s="60" t="str">
        <f t="shared" si="5"/>
        <v>-</v>
      </c>
    </row>
    <row r="200" spans="1:6" ht="24.75" customHeight="1">
      <c r="A200" s="102" t="s">
        <v>389</v>
      </c>
      <c r="B200" s="56" t="s">
        <v>99</v>
      </c>
      <c r="C200" s="57" t="s">
        <v>390</v>
      </c>
      <c r="D200" s="58">
        <v>9000</v>
      </c>
      <c r="E200" s="59">
        <v>9000</v>
      </c>
      <c r="F200" s="60" t="str">
        <f t="shared" si="5"/>
        <v>-</v>
      </c>
    </row>
    <row r="201" spans="1:6" ht="24" customHeight="1">
      <c r="A201" s="102" t="s">
        <v>391</v>
      </c>
      <c r="B201" s="56" t="s">
        <v>99</v>
      </c>
      <c r="C201" s="57" t="s">
        <v>392</v>
      </c>
      <c r="D201" s="58">
        <v>9000</v>
      </c>
      <c r="E201" s="59">
        <v>9000</v>
      </c>
      <c r="F201" s="60" t="str">
        <f t="shared" si="5"/>
        <v>-</v>
      </c>
    </row>
    <row r="202" spans="1:6" ht="33.75" customHeight="1">
      <c r="A202" s="104" t="s">
        <v>393</v>
      </c>
      <c r="B202" s="47" t="s">
        <v>99</v>
      </c>
      <c r="C202" s="48" t="s">
        <v>394</v>
      </c>
      <c r="D202" s="49">
        <v>500</v>
      </c>
      <c r="E202" s="50">
        <v>458.42</v>
      </c>
      <c r="F202" s="51">
        <f t="shared" si="5"/>
        <v>41.579999999999984</v>
      </c>
    </row>
    <row r="203" spans="1:6" ht="39.75" customHeight="1">
      <c r="A203" s="102" t="s">
        <v>395</v>
      </c>
      <c r="B203" s="56" t="s">
        <v>99</v>
      </c>
      <c r="C203" s="57" t="s">
        <v>396</v>
      </c>
      <c r="D203" s="58">
        <v>500</v>
      </c>
      <c r="E203" s="59">
        <v>458.42</v>
      </c>
      <c r="F203" s="60">
        <f t="shared" si="5"/>
        <v>41.579999999999984</v>
      </c>
    </row>
    <row r="204" spans="1:6" ht="36.75" customHeight="1">
      <c r="A204" s="102" t="s">
        <v>133</v>
      </c>
      <c r="B204" s="56" t="s">
        <v>99</v>
      </c>
      <c r="C204" s="57" t="s">
        <v>397</v>
      </c>
      <c r="D204" s="58">
        <v>500</v>
      </c>
      <c r="E204" s="59">
        <v>458.42</v>
      </c>
      <c r="F204" s="60">
        <f t="shared" si="5"/>
        <v>41.579999999999984</v>
      </c>
    </row>
    <row r="205" spans="1:6" ht="35.25" customHeight="1">
      <c r="A205" s="102" t="s">
        <v>398</v>
      </c>
      <c r="B205" s="56" t="s">
        <v>99</v>
      </c>
      <c r="C205" s="57" t="s">
        <v>399</v>
      </c>
      <c r="D205" s="58">
        <v>500</v>
      </c>
      <c r="E205" s="59">
        <v>458.42</v>
      </c>
      <c r="F205" s="60">
        <f t="shared" si="5"/>
        <v>41.579999999999984</v>
      </c>
    </row>
    <row r="206" spans="1:6" ht="48.75" customHeight="1">
      <c r="A206" s="102" t="s">
        <v>400</v>
      </c>
      <c r="B206" s="56" t="s">
        <v>99</v>
      </c>
      <c r="C206" s="57" t="s">
        <v>401</v>
      </c>
      <c r="D206" s="58">
        <v>500</v>
      </c>
      <c r="E206" s="59">
        <v>458.42</v>
      </c>
      <c r="F206" s="60">
        <f t="shared" si="5"/>
        <v>41.579999999999984</v>
      </c>
    </row>
    <row r="207" spans="1:6" ht="23.25" customHeight="1">
      <c r="A207" s="102" t="s">
        <v>402</v>
      </c>
      <c r="B207" s="56" t="s">
        <v>99</v>
      </c>
      <c r="C207" s="57" t="s">
        <v>403</v>
      </c>
      <c r="D207" s="58">
        <v>500</v>
      </c>
      <c r="E207" s="59">
        <v>458.42</v>
      </c>
      <c r="F207" s="60">
        <f t="shared" ref="F207:F208" si="6">IF(OR(D207="-",IF(E207="-",0,E207)&gt;=IF(D207="-",0,D207)),"-",IF(D207="-",0,D207)-IF(E207="-",0,E207))</f>
        <v>41.579999999999984</v>
      </c>
    </row>
    <row r="208" spans="1:6" ht="20.25" customHeight="1">
      <c r="A208" s="101" t="s">
        <v>404</v>
      </c>
      <c r="B208" s="56" t="s">
        <v>99</v>
      </c>
      <c r="C208" s="57" t="s">
        <v>405</v>
      </c>
      <c r="D208" s="58">
        <v>500</v>
      </c>
      <c r="E208" s="59">
        <v>458.42</v>
      </c>
      <c r="F208" s="60">
        <f t="shared" si="6"/>
        <v>41.579999999999984</v>
      </c>
    </row>
    <row r="209" spans="1:6" ht="9" customHeight="1">
      <c r="A209" s="61"/>
      <c r="B209" s="62"/>
      <c r="C209" s="63"/>
      <c r="D209" s="64"/>
      <c r="E209" s="62"/>
      <c r="F209" s="62"/>
    </row>
    <row r="210" spans="1:6" ht="13.5" customHeight="1">
      <c r="A210" s="65" t="s">
        <v>406</v>
      </c>
      <c r="B210" s="66" t="s">
        <v>407</v>
      </c>
      <c r="C210" s="67" t="s">
        <v>100</v>
      </c>
      <c r="D210" s="68">
        <v>595600</v>
      </c>
      <c r="E210" s="68">
        <v>65186.51</v>
      </c>
      <c r="F210" s="69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topLeftCell="A22" workbookViewId="0">
      <selection activeCell="A37" sqref="A37"/>
    </sheetView>
  </sheetViews>
  <sheetFormatPr defaultRowHeight="17.25" customHeight="1"/>
  <cols>
    <col min="1" max="1" width="42.28515625" style="70" customWidth="1"/>
    <col min="2" max="2" width="5.5703125" style="70" customWidth="1"/>
    <col min="3" max="3" width="40.7109375" style="70" customWidth="1"/>
    <col min="4" max="6" width="18.7109375" style="70" customWidth="1"/>
    <col min="7" max="16384" width="9.140625" style="70"/>
  </cols>
  <sheetData>
    <row r="1" spans="1:6" ht="17.25" customHeight="1">
      <c r="A1" s="141" t="s">
        <v>409</v>
      </c>
      <c r="B1" s="141"/>
      <c r="C1" s="141"/>
      <c r="D1" s="141"/>
      <c r="E1" s="141"/>
      <c r="F1" s="141"/>
    </row>
    <row r="2" spans="1:6" ht="17.25" customHeight="1">
      <c r="A2" s="140" t="s">
        <v>410</v>
      </c>
      <c r="B2" s="140"/>
      <c r="C2" s="140"/>
      <c r="D2" s="140"/>
      <c r="E2" s="140"/>
      <c r="F2" s="140"/>
    </row>
    <row r="3" spans="1:6" ht="17.25" customHeight="1" thickBot="1">
      <c r="A3" s="71"/>
      <c r="B3" s="72"/>
      <c r="C3" s="73"/>
      <c r="D3" s="74"/>
      <c r="E3" s="74"/>
      <c r="F3" s="73"/>
    </row>
    <row r="4" spans="1:6" ht="17.25" customHeight="1">
      <c r="A4" s="142" t="s">
        <v>21</v>
      </c>
      <c r="B4" s="145" t="s">
        <v>22</v>
      </c>
      <c r="C4" s="151" t="s">
        <v>411</v>
      </c>
      <c r="D4" s="148" t="s">
        <v>24</v>
      </c>
      <c r="E4" s="148" t="s">
        <v>25</v>
      </c>
      <c r="F4" s="154" t="s">
        <v>26</v>
      </c>
    </row>
    <row r="5" spans="1:6" ht="17.25" customHeight="1">
      <c r="A5" s="143"/>
      <c r="B5" s="146"/>
      <c r="C5" s="152"/>
      <c r="D5" s="149"/>
      <c r="E5" s="149"/>
      <c r="F5" s="155"/>
    </row>
    <row r="6" spans="1:6" ht="17.25" customHeight="1">
      <c r="A6" s="143"/>
      <c r="B6" s="146"/>
      <c r="C6" s="152"/>
      <c r="D6" s="149"/>
      <c r="E6" s="149"/>
      <c r="F6" s="155"/>
    </row>
    <row r="7" spans="1:6" ht="17.25" customHeight="1">
      <c r="A7" s="143"/>
      <c r="B7" s="146"/>
      <c r="C7" s="152"/>
      <c r="D7" s="149"/>
      <c r="E7" s="149"/>
      <c r="F7" s="155"/>
    </row>
    <row r="8" spans="1:6" ht="17.25" customHeight="1">
      <c r="A8" s="143"/>
      <c r="B8" s="146"/>
      <c r="C8" s="152"/>
      <c r="D8" s="149"/>
      <c r="E8" s="149"/>
      <c r="F8" s="155"/>
    </row>
    <row r="9" spans="1:6" ht="17.25" customHeight="1">
      <c r="A9" s="143"/>
      <c r="B9" s="146"/>
      <c r="C9" s="152"/>
      <c r="D9" s="149"/>
      <c r="E9" s="149"/>
      <c r="F9" s="155"/>
    </row>
    <row r="10" spans="1:6" ht="17.25" customHeight="1">
      <c r="A10" s="144"/>
      <c r="B10" s="147"/>
      <c r="C10" s="153"/>
      <c r="D10" s="150"/>
      <c r="E10" s="150"/>
      <c r="F10" s="156"/>
    </row>
    <row r="11" spans="1:6" ht="17.25" customHeight="1" thickBot="1">
      <c r="A11" s="75">
        <v>1</v>
      </c>
      <c r="B11" s="76">
        <v>2</v>
      </c>
      <c r="C11" s="77">
        <v>3</v>
      </c>
      <c r="D11" s="78" t="s">
        <v>27</v>
      </c>
      <c r="E11" s="79" t="s">
        <v>28</v>
      </c>
      <c r="F11" s="80" t="s">
        <v>29</v>
      </c>
    </row>
    <row r="12" spans="1:6" ht="29.25" customHeight="1">
      <c r="A12" s="81" t="s">
        <v>412</v>
      </c>
      <c r="B12" s="82" t="s">
        <v>413</v>
      </c>
      <c r="C12" s="83" t="s">
        <v>100</v>
      </c>
      <c r="D12" s="84">
        <f>D19</f>
        <v>592600</v>
      </c>
      <c r="E12" s="84">
        <f>E19+E14+E15+E17</f>
        <v>-65186.509999997914</v>
      </c>
      <c r="F12" s="85" t="s">
        <v>100</v>
      </c>
    </row>
    <row r="13" spans="1:6" ht="17.25" customHeight="1">
      <c r="A13" s="86" t="s">
        <v>33</v>
      </c>
      <c r="B13" s="87"/>
      <c r="C13" s="88"/>
      <c r="D13" s="89"/>
      <c r="E13" s="89"/>
      <c r="F13" s="90"/>
    </row>
    <row r="14" spans="1:6" ht="17.25" customHeight="1">
      <c r="A14" s="91" t="s">
        <v>414</v>
      </c>
      <c r="B14" s="83" t="s">
        <v>415</v>
      </c>
      <c r="C14" s="83" t="s">
        <v>440</v>
      </c>
      <c r="D14" s="84">
        <v>0</v>
      </c>
      <c r="E14" s="84"/>
      <c r="F14" s="84" t="s">
        <v>40</v>
      </c>
    </row>
    <row r="15" spans="1:6" ht="34.5">
      <c r="A15" s="91" t="s">
        <v>441</v>
      </c>
      <c r="B15" s="83" t="s">
        <v>415</v>
      </c>
      <c r="C15" s="83" t="s">
        <v>442</v>
      </c>
      <c r="D15" s="84">
        <v>1233700</v>
      </c>
      <c r="E15" s="84">
        <v>1233700</v>
      </c>
      <c r="F15" s="84" t="s">
        <v>40</v>
      </c>
    </row>
    <row r="16" spans="1:6" ht="48.75" customHeight="1">
      <c r="A16" s="91" t="s">
        <v>443</v>
      </c>
      <c r="B16" s="83" t="s">
        <v>415</v>
      </c>
      <c r="C16" s="83" t="s">
        <v>444</v>
      </c>
      <c r="D16" s="84">
        <v>1233700</v>
      </c>
      <c r="E16" s="84">
        <v>1233700</v>
      </c>
      <c r="F16" s="84" t="s">
        <v>40</v>
      </c>
    </row>
    <row r="17" spans="1:6" ht="34.5">
      <c r="A17" s="91" t="s">
        <v>445</v>
      </c>
      <c r="B17" s="83" t="s">
        <v>415</v>
      </c>
      <c r="C17" s="83" t="s">
        <v>446</v>
      </c>
      <c r="D17" s="84">
        <v>-1233700</v>
      </c>
      <c r="E17" s="84">
        <v>-1233700</v>
      </c>
      <c r="F17" s="84" t="s">
        <v>40</v>
      </c>
    </row>
    <row r="18" spans="1:6" ht="57.75" customHeight="1">
      <c r="A18" s="91" t="s">
        <v>447</v>
      </c>
      <c r="B18" s="83" t="s">
        <v>415</v>
      </c>
      <c r="C18" s="83" t="s">
        <v>448</v>
      </c>
      <c r="D18" s="84">
        <v>-1233700</v>
      </c>
      <c r="E18" s="84">
        <v>-1233700</v>
      </c>
      <c r="F18" s="84" t="s">
        <v>40</v>
      </c>
    </row>
    <row r="19" spans="1:6" ht="17.25" customHeight="1">
      <c r="A19" s="81" t="s">
        <v>416</v>
      </c>
      <c r="B19" s="82" t="s">
        <v>417</v>
      </c>
      <c r="C19" s="83" t="s">
        <v>440</v>
      </c>
      <c r="D19" s="84">
        <f>D20</f>
        <v>592600</v>
      </c>
      <c r="E19" s="84">
        <f>E20</f>
        <v>-65186.509999997914</v>
      </c>
      <c r="F19" s="85">
        <f>D19+E19</f>
        <v>527413.49000000209</v>
      </c>
    </row>
    <row r="20" spans="1:6" ht="28.5" customHeight="1">
      <c r="A20" s="81" t="s">
        <v>418</v>
      </c>
      <c r="B20" s="82" t="s">
        <v>417</v>
      </c>
      <c r="C20" s="83" t="s">
        <v>449</v>
      </c>
      <c r="D20" s="84">
        <v>592600</v>
      </c>
      <c r="E20" s="84">
        <f>E25+E30</f>
        <v>-65186.509999997914</v>
      </c>
      <c r="F20" s="85">
        <f>D20+E20</f>
        <v>527413.49000000209</v>
      </c>
    </row>
    <row r="21" spans="1:6" ht="17.25" customHeight="1">
      <c r="A21" s="81" t="s">
        <v>450</v>
      </c>
      <c r="B21" s="82" t="s">
        <v>419</v>
      </c>
      <c r="C21" s="83" t="s">
        <v>451</v>
      </c>
      <c r="D21" s="84">
        <f>D22</f>
        <v>-63092300</v>
      </c>
      <c r="E21" s="84">
        <f>E22</f>
        <v>-64291724.829999998</v>
      </c>
      <c r="F21" s="85" t="s">
        <v>408</v>
      </c>
    </row>
    <row r="22" spans="1:6" ht="17.25" customHeight="1">
      <c r="A22" s="92" t="s">
        <v>452</v>
      </c>
      <c r="B22" s="93" t="s">
        <v>419</v>
      </c>
      <c r="C22" s="94" t="s">
        <v>453</v>
      </c>
      <c r="D22" s="95">
        <f t="shared" ref="D22:E24" si="0">D23</f>
        <v>-63092300</v>
      </c>
      <c r="E22" s="95">
        <f t="shared" si="0"/>
        <v>-64291724.829999998</v>
      </c>
      <c r="F22" s="85"/>
    </row>
    <row r="23" spans="1:6" ht="17.25" customHeight="1">
      <c r="A23" s="92" t="s">
        <v>454</v>
      </c>
      <c r="B23" s="93" t="s">
        <v>419</v>
      </c>
      <c r="C23" s="94" t="s">
        <v>455</v>
      </c>
      <c r="D23" s="95">
        <f t="shared" si="0"/>
        <v>-63092300</v>
      </c>
      <c r="E23" s="95">
        <f t="shared" si="0"/>
        <v>-64291724.829999998</v>
      </c>
      <c r="F23" s="85"/>
    </row>
    <row r="24" spans="1:6" ht="28.5" customHeight="1">
      <c r="A24" s="92" t="s">
        <v>456</v>
      </c>
      <c r="B24" s="93" t="s">
        <v>419</v>
      </c>
      <c r="C24" s="94" t="s">
        <v>457</v>
      </c>
      <c r="D24" s="95">
        <f>D25</f>
        <v>-63092300</v>
      </c>
      <c r="E24" s="95">
        <f t="shared" si="0"/>
        <v>-64291724.829999998</v>
      </c>
      <c r="F24" s="85"/>
    </row>
    <row r="25" spans="1:6" ht="26.25" customHeight="1">
      <c r="A25" s="96" t="s">
        <v>420</v>
      </c>
      <c r="B25" s="97" t="s">
        <v>419</v>
      </c>
      <c r="C25" s="98" t="s">
        <v>458</v>
      </c>
      <c r="D25" s="99">
        <v>-63092300</v>
      </c>
      <c r="E25" s="99">
        <v>-64291724.829999998</v>
      </c>
      <c r="F25" s="100" t="s">
        <v>408</v>
      </c>
    </row>
    <row r="26" spans="1:6" ht="17.25" customHeight="1">
      <c r="A26" s="81" t="s">
        <v>459</v>
      </c>
      <c r="B26" s="82" t="s">
        <v>421</v>
      </c>
      <c r="C26" s="83" t="s">
        <v>460</v>
      </c>
      <c r="D26" s="84">
        <f t="shared" ref="D26:E29" si="1">D27</f>
        <v>63684900</v>
      </c>
      <c r="E26" s="84">
        <f t="shared" si="1"/>
        <v>64226538.32</v>
      </c>
      <c r="F26" s="85" t="s">
        <v>408</v>
      </c>
    </row>
    <row r="27" spans="1:6" ht="17.25" customHeight="1">
      <c r="A27" s="96" t="s">
        <v>461</v>
      </c>
      <c r="B27" s="97" t="s">
        <v>421</v>
      </c>
      <c r="C27" s="98" t="s">
        <v>462</v>
      </c>
      <c r="D27" s="99">
        <f t="shared" si="1"/>
        <v>63684900</v>
      </c>
      <c r="E27" s="99">
        <f t="shared" si="1"/>
        <v>64226538.32</v>
      </c>
      <c r="F27" s="100" t="s">
        <v>408</v>
      </c>
    </row>
    <row r="28" spans="1:6" ht="17.25" customHeight="1">
      <c r="A28" s="96" t="s">
        <v>463</v>
      </c>
      <c r="B28" s="97" t="s">
        <v>421</v>
      </c>
      <c r="C28" s="98" t="s">
        <v>464</v>
      </c>
      <c r="D28" s="99">
        <f t="shared" si="1"/>
        <v>63684900</v>
      </c>
      <c r="E28" s="99">
        <f t="shared" si="1"/>
        <v>64226538.32</v>
      </c>
      <c r="F28" s="100"/>
    </row>
    <row r="29" spans="1:6" ht="25.5" customHeight="1">
      <c r="A29" s="96" t="s">
        <v>465</v>
      </c>
      <c r="B29" s="97" t="s">
        <v>421</v>
      </c>
      <c r="C29" s="98" t="s">
        <v>466</v>
      </c>
      <c r="D29" s="99">
        <f t="shared" si="1"/>
        <v>63684900</v>
      </c>
      <c r="E29" s="99">
        <f t="shared" si="1"/>
        <v>64226538.32</v>
      </c>
      <c r="F29" s="100"/>
    </row>
    <row r="30" spans="1:6" ht="23.25">
      <c r="A30" s="96" t="s">
        <v>422</v>
      </c>
      <c r="B30" s="97" t="s">
        <v>421</v>
      </c>
      <c r="C30" s="98" t="s">
        <v>467</v>
      </c>
      <c r="D30" s="99">
        <v>63684900</v>
      </c>
      <c r="E30" s="99">
        <v>64226538.32</v>
      </c>
      <c r="F30" s="100" t="s">
        <v>408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4" operator="equal">
      <formula>0</formula>
    </cfRule>
  </conditionalFormatting>
  <conditionalFormatting sqref="E28:F28">
    <cfRule type="cellIs" priority="25" operator="equal">
      <formula>0</formula>
    </cfRule>
  </conditionalFormatting>
  <conditionalFormatting sqref="E30:F30">
    <cfRule type="cellIs" priority="26" operator="equal">
      <formula>0</formula>
    </cfRule>
  </conditionalFormatting>
  <conditionalFormatting sqref="E101:F101">
    <cfRule type="cellIs" priority="27" operator="equal">
      <formula>0</formula>
    </cfRule>
  </conditionalFormatting>
  <conditionalFormatting sqref="E13:F14 F15:F19">
    <cfRule type="cellIs" priority="23" operator="equal">
      <formula>0</formula>
    </cfRule>
  </conditionalFormatting>
  <conditionalFormatting sqref="E23:F23">
    <cfRule type="cellIs" priority="22" operator="equal">
      <formula>0</formula>
    </cfRule>
  </conditionalFormatting>
  <conditionalFormatting sqref="E25:F25">
    <cfRule type="cellIs" priority="21" operator="equal">
      <formula>0</formula>
    </cfRule>
  </conditionalFormatting>
  <conditionalFormatting sqref="E96:F96">
    <cfRule type="cellIs" priority="20" operator="equal">
      <formula>0</formula>
    </cfRule>
  </conditionalFormatting>
  <conditionalFormatting sqref="E23:F23">
    <cfRule type="cellIs" priority="19" operator="equal">
      <formula>0</formula>
    </cfRule>
  </conditionalFormatting>
  <conditionalFormatting sqref="E25:F25">
    <cfRule type="cellIs" priority="18" operator="equal">
      <formula>0</formula>
    </cfRule>
  </conditionalFormatting>
  <conditionalFormatting sqref="E96:F96">
    <cfRule type="cellIs" priority="17" operator="equal">
      <formula>0</formula>
    </cfRule>
  </conditionalFormatting>
  <conditionalFormatting sqref="E23:F23">
    <cfRule type="cellIs" priority="16" operator="equal">
      <formula>0</formula>
    </cfRule>
  </conditionalFormatting>
  <conditionalFormatting sqref="E25:F25">
    <cfRule type="cellIs" priority="15" operator="equal">
      <formula>0</formula>
    </cfRule>
  </conditionalFormatting>
  <conditionalFormatting sqref="E96:F96">
    <cfRule type="cellIs" priority="14" operator="equal">
      <formula>0</formula>
    </cfRule>
  </conditionalFormatting>
  <conditionalFormatting sqref="E23:F23">
    <cfRule type="cellIs" priority="13" operator="equal">
      <formula>0</formula>
    </cfRule>
  </conditionalFormatting>
  <conditionalFormatting sqref="E25:F25">
    <cfRule type="cellIs" priority="12" operator="equal">
      <formula>0</formula>
    </cfRule>
  </conditionalFormatting>
  <conditionalFormatting sqref="E96:F96">
    <cfRule type="cellIs" priority="11" operator="equal">
      <formula>0</formula>
    </cfRule>
  </conditionalFormatting>
  <conditionalFormatting sqref="E27:F27">
    <cfRule type="cellIs" priority="10" operator="equal">
      <formula>0</formula>
    </cfRule>
  </conditionalFormatting>
  <conditionalFormatting sqref="E29:F29">
    <cfRule type="cellIs" priority="9" operator="equal">
      <formula>0</formula>
    </cfRule>
  </conditionalFormatting>
  <conditionalFormatting sqref="E100:F100">
    <cfRule type="cellIs" priority="8" operator="equal">
      <formula>0</formula>
    </cfRule>
  </conditionalFormatting>
  <conditionalFormatting sqref="E91:F91 E17 E24:F24 E26:F30 E15">
    <cfRule type="cellIs" priority="7" stopIfTrue="1" operator="equal">
      <formula>0</formula>
    </cfRule>
  </conditionalFormatting>
  <conditionalFormatting sqref="E36:F36">
    <cfRule type="cellIs" priority="6" stopIfTrue="1" operator="equal">
      <formula>0</formula>
    </cfRule>
  </conditionalFormatting>
  <conditionalFormatting sqref="E38:F38">
    <cfRule type="cellIs" priority="5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conditionalFormatting sqref="E82:F82">
    <cfRule type="cellIs" priority="3" stopIfTrue="1" operator="equal">
      <formula>0</formula>
    </cfRule>
  </conditionalFormatting>
  <conditionalFormatting sqref="E81:F81">
    <cfRule type="cellIs" priority="2" stopIfTrue="1" operator="equal">
      <formula>0</formula>
    </cfRule>
  </conditionalFormatting>
  <conditionalFormatting sqref="E81:F8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6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0</v>
      </c>
    </row>
    <row r="8" spans="1:2">
      <c r="A8" t="s">
        <v>434</v>
      </c>
      <c r="B8" t="s">
        <v>0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18</v>
      </c>
    </row>
    <row r="11" spans="1:2">
      <c r="A11" t="s">
        <v>438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Бухгалтерия</cp:lastModifiedBy>
  <dcterms:created xsi:type="dcterms:W3CDTF">2025-01-13T11:53:53Z</dcterms:created>
  <dcterms:modified xsi:type="dcterms:W3CDTF">2025-01-16T12:21:47Z</dcterms:modified>
</cp:coreProperties>
</file>