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0">'Лист1'!$A$1:$F$149</definedName>
    <definedName name="_xlnm.Print_Area" localSheetId="1">'Лист2'!$A$1:$F$193</definedName>
  </definedNames>
  <calcPr fullCalcOnLoad="1"/>
</workbook>
</file>

<file path=xl/sharedStrings.xml><?xml version="1.0" encoding="utf-8"?>
<sst xmlns="http://schemas.openxmlformats.org/spreadsheetml/2006/main" count="930" uniqueCount="491">
  <si>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</si>
  <si>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</si>
  <si>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</si>
  <si>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</si>
  <si>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</si>
  <si>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</si>
  <si>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</si>
  <si>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</si>
  <si>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</si>
  <si>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</si>
  <si>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</si>
  <si>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</si>
  <si>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</si>
  <si>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</si>
  <si>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</si>
  <si>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</si>
  <si>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</si>
  <si>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</si>
  <si>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</si>
  <si>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</si>
  <si>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</si>
  <si>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</si>
  <si>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</si>
  <si>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</si>
  <si>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</si>
  <si>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</si>
  <si>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</si>
  <si>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</si>
  <si>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</si>
  <si>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</si>
  <si>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</si>
  <si>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</si>
  <si>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</si>
  <si>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</si>
  <si>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</si>
  <si>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</si>
  <si>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</si>
  <si>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</si>
  <si>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</si>
  <si>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</si>
  <si>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</si>
  <si>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</si>
  <si>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</si>
  <si>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</si>
  <si>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</si>
  <si>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</si>
  <si>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</si>
  <si>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</si>
  <si>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</si>
  <si>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</si>
  <si>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</si>
  <si>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</si>
  <si>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</si>
  <si>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</si>
  <si>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</si>
  <si>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</si>
  <si>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</si>
  <si>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</si>
  <si>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</si>
  <si>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зачисляемый в бюджеты поселений</t>
  </si>
  <si>
    <t>Пени по налогу на имущество физических лиц, зачисляемый в бюджеты поселений</t>
  </si>
  <si>
    <t>Транспортный налог с физических лиц</t>
  </si>
  <si>
    <t>Пени по транспортному  налогу  с физических лиц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</si>
  <si>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</si>
  <si>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</si>
  <si>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</si>
  <si>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</si>
  <si>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</si>
  <si>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</si>
  <si>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Пени по земельному  налогу , взимаемому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</si>
  <si>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</si>
  <si>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</si>
  <si>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</si>
  <si>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</si>
  <si>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</si>
  <si>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</si>
  <si>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</si>
  <si>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</si>
  <si>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</si>
  <si>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</si>
  <si>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</si>
  <si>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</si>
  <si>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</si>
  <si>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</si>
  <si>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</si>
  <si>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</si>
  <si>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</si>
  <si>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</si>
  <si>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</si>
  <si>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</si>
  <si>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</si>
  <si>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</si>
  <si>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фукций органами местного самоуправления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</si>
  <si>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</si>
  <si>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</si>
  <si>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</si>
  <si>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</si>
  <si>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</si>
  <si>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</si>
  <si>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Центральный аппарат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</si>
  <si>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</si>
  <si>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</si>
  <si>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</si>
  <si>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</si>
  <si>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</si>
  <si>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</si>
  <si>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</si>
  <si>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</si>
  <si>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</si>
  <si>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</si>
  <si>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</si>
  <si>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</si>
  <si>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Защита населения на территории от чрезвычайных ситуаций природного и техногенного характера, гражданской обороны</t>
  </si>
  <si>
    <t>Межбюджетные трансферты</t>
  </si>
  <si>
    <t>Благоустройство</t>
  </si>
  <si>
    <t>Коммунальные услуги</t>
  </si>
  <si>
    <t>Выполнение функций органами местного самоуправления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</si>
  <si>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</si>
  <si>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</si>
  <si>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</si>
  <si>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</si>
  <si>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из них: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</si>
  <si>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</si>
  <si>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</si>
  <si>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</si>
  <si>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денежных средств бюджета</t>
  </si>
  <si>
    <t>Увеличение прочих  остатков денежных средств бюджетов поселений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</si>
  <si>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</si>
  <si>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</si>
  <si>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бюджетов поселений</t>
  </si>
  <si>
    <t>Неисполненные назначения</t>
  </si>
  <si>
    <t>182 1 01 02021 01 3000 110</t>
  </si>
  <si>
    <t>182 1 06 01030 10 1000 110</t>
  </si>
  <si>
    <t>182 1 06 01030 10 2000 110</t>
  </si>
  <si>
    <t>182 1 06 04012 02 1000 110</t>
  </si>
  <si>
    <t>182 1 06 04012 02 2000 110</t>
  </si>
  <si>
    <t>182 1 06 06013 10 1000 110</t>
  </si>
  <si>
    <t>182 1 06 06013 10 2000 110</t>
  </si>
  <si>
    <t>182 1 06 06023 10 1000 110</t>
  </si>
  <si>
    <t>182 1 06 06023 10 2000 110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</si>
  <si>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</si>
  <si>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</si>
  <si>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</si>
  <si>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</si>
  <si>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</si>
  <si>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</si>
  <si>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951 1 11 05030 00 0000 120</t>
  </si>
  <si>
    <t>951 0000 0000000  000 000</t>
  </si>
  <si>
    <t>951 0100 0000000  000 000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</si>
  <si>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</si>
  <si>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</si>
  <si>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</si>
  <si>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</si>
  <si>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</si>
  <si>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</si>
  <si>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</si>
  <si>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</si>
  <si>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 xml:space="preserve">951 0203 0010000 000 000 </t>
  </si>
  <si>
    <t xml:space="preserve">951 0203 0013600 000 000 </t>
  </si>
  <si>
    <t>951 0300 0000000 000 000</t>
  </si>
  <si>
    <t>951 0309 0000000 000 000</t>
  </si>
  <si>
    <t>951 0503 0000000 000 000</t>
  </si>
  <si>
    <t>951 0800 0000000 000 000</t>
  </si>
  <si>
    <t>951 0801 0000000 000 000</t>
  </si>
  <si>
    <t>951 1100 0000000 000 000</t>
  </si>
  <si>
    <t>00 90 00 00 00 00 0000 000</t>
  </si>
  <si>
    <t xml:space="preserve">      ОТЧЕТ ОБ ИСПОЛНЕНИИ БЮДЖЕТА</t>
  </si>
  <si>
    <t>04226020</t>
  </si>
  <si>
    <t>951</t>
  </si>
  <si>
    <t>60226565000</t>
  </si>
  <si>
    <t>0</t>
  </si>
  <si>
    <t>Оплата работ .услуг</t>
  </si>
  <si>
    <t>000 7900 0000000 000 000</t>
  </si>
  <si>
    <t>-</t>
  </si>
  <si>
    <t>010</t>
  </si>
  <si>
    <t xml:space="preserve"> </t>
  </si>
  <si>
    <t>Уменьшение прочих остатков денежных средств поселений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</si>
  <si>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</si>
  <si>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</si>
  <si>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</si>
  <si>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</si>
  <si>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</si>
  <si>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</si>
  <si>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</si>
  <si>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</si>
  <si>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952 01 05 02 01 10 0000 610</t>
  </si>
  <si>
    <t>Главный бухгалтер ________________  Л.В.Титар</t>
  </si>
  <si>
    <t>Осуществление первичного воинского учета на территориях, где отсутствуют военные комиссариаты</t>
  </si>
  <si>
    <t>951 1102 7950900 000 000</t>
  </si>
  <si>
    <t>Массовый спорт</t>
  </si>
  <si>
    <t>951 1102 7950000 000 000</t>
  </si>
  <si>
    <t>951 1102 0000000 000 000</t>
  </si>
  <si>
    <t>Физическая культура и спорт</t>
  </si>
  <si>
    <t>Прочие работы и услуги</t>
  </si>
  <si>
    <t>951 0801 7951100 000 000</t>
  </si>
  <si>
    <t>Культура, кинемотография</t>
  </si>
  <si>
    <t>Подпрограмма "Прочее благоустройство поселения"</t>
  </si>
  <si>
    <t>951 0503 7951203 000 000</t>
  </si>
  <si>
    <t>951 0503 7951202 000 000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</si>
  <si>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</si>
  <si>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Подпрограмма "Уличное освещение"</t>
  </si>
  <si>
    <t>951 0503 7951201 000 000</t>
  </si>
  <si>
    <t>951 0309 7950000 000 000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</si>
  <si>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</si>
  <si>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</si>
  <si>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</si>
  <si>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Межбюджетные трансферты </t>
  </si>
  <si>
    <t>951 0309 5210000 000 000</t>
  </si>
  <si>
    <t>951 0111 0700500 000 000</t>
  </si>
  <si>
    <t>951 0111 0700000 000 000</t>
  </si>
  <si>
    <t>951 0111 0000000 000 000</t>
  </si>
  <si>
    <t>расходы</t>
  </si>
  <si>
    <t>Фонд Компенсаций</t>
  </si>
  <si>
    <t>951 0104 5210215 009 000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</si>
  <si>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</si>
  <si>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</si>
  <si>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</si>
  <si>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</si>
  <si>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951 0104 5210000 000 000</t>
  </si>
  <si>
    <t>Жилищно-Коммунальное хозяйство</t>
  </si>
  <si>
    <t>951 0500 0000000 000 000</t>
  </si>
  <si>
    <t xml:space="preserve">951 0104 5210600 000 000 </t>
  </si>
  <si>
    <t>Безвозмездные перечисления организациям</t>
  </si>
  <si>
    <t>Невыясненные поступления, зачисляемые в бюджеты поселений</t>
  </si>
  <si>
    <t>Субвенции бюджетом поселений на выполнение полномочий субъектов Российской Федерации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</si>
  <si>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</si>
  <si>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</si>
  <si>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</si>
  <si>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</si>
  <si>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</si>
  <si>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</si>
  <si>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</si>
  <si>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</si>
  <si>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Целевые программы муниципальных образований</t>
  </si>
  <si>
    <t>951 0309 7951500 000 000</t>
  </si>
  <si>
    <t>Резервные фонды местных администраций</t>
  </si>
  <si>
    <t>951 0503 7950000 000 000</t>
  </si>
  <si>
    <t>Функционирование высшего должностного лица субъекта Российской Федерации и муниципального образования</t>
  </si>
  <si>
    <t>ПРОЧИЕ НЕНАЛОГОВЫЕ ДОХОДЫ</t>
  </si>
  <si>
    <t>Невыясненные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</si>
  <si>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</si>
  <si>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</rPr>
      <t xml:space="preserve">   </t>
    </r>
    <r>
      <rPr>
        <sz val="14"/>
        <rFont val="Arial Cyr"/>
        <family val="0"/>
      </rPr>
      <t>Администрация Углеродовского городского поселения</t>
    </r>
  </si>
  <si>
    <t>Транспортные услуги</t>
  </si>
  <si>
    <t>000 1 00 00000 00 0000 000</t>
  </si>
  <si>
    <t>000 1 01 00000 00 0000 000</t>
  </si>
  <si>
    <t>000 1 01 02000 01 0000 110</t>
  </si>
  <si>
    <t>000 1 01 02021 01 0000 110</t>
  </si>
  <si>
    <t>000 1 05 00000 00 0000 000</t>
  </si>
  <si>
    <t>000 1 05 01000 00 0000 000</t>
  </si>
  <si>
    <t>000 1 05 01011 01 0000 110</t>
  </si>
  <si>
    <t>000 1 05 01012 01 0000 110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</si>
  <si>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</si>
  <si>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</si>
  <si>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</si>
  <si>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</si>
  <si>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</si>
  <si>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</si>
  <si>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</si>
  <si>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</si>
  <si>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</si>
  <si>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</si>
  <si>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</si>
  <si>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000 1 14 00000 00 0000 000</t>
  </si>
  <si>
    <t>000 1 14 06000 00 0000 430</t>
  </si>
  <si>
    <t>000 1 14 06010 00 0000 430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</si>
  <si>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</si>
  <si>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</si>
  <si>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</si>
  <si>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</si>
  <si>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</si>
  <si>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</si>
  <si>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</si>
  <si>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</si>
  <si>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</si>
  <si>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</si>
  <si>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</si>
  <si>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</si>
  <si>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</si>
  <si>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</si>
  <si>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</si>
  <si>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</si>
  <si>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Руководитель                                           _________________________                        В.Н. Процанов</t>
  </si>
  <si>
    <t>Работы и услуги по содержанию имущества</t>
  </si>
  <si>
    <t>000 1 09 00000 00 0000 110</t>
  </si>
  <si>
    <t>000 1 09 04000 00 0000 110</t>
  </si>
  <si>
    <t>000 1 09 04050 00 0000 110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</si>
  <si>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</si>
  <si>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</si>
  <si>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</si>
  <si>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</si>
  <si>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Единый сельскохозяйственный налог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</si>
  <si>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</si>
  <si>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000 1 09 04053 10 0000 110</t>
  </si>
  <si>
    <t>000 1 11 05013 10 0000 120</t>
  </si>
  <si>
    <t>000 1 14 06013 10 0000 430</t>
  </si>
  <si>
    <t>951 0102 0020300 121 000</t>
  </si>
  <si>
    <t>951 0102 0020300 121 200</t>
  </si>
  <si>
    <t>951 0102 0020300 121 210</t>
  </si>
  <si>
    <t>951 0102 0020300 121 211</t>
  </si>
  <si>
    <t>951 0102 0020300 121 212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</si>
  <si>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</si>
  <si>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</si>
  <si>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</si>
  <si>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</si>
  <si>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</si>
  <si>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</si>
  <si>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</si>
  <si>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</si>
  <si>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</si>
  <si>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</si>
  <si>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</si>
  <si>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</si>
  <si>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</si>
  <si>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</si>
  <si>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</si>
  <si>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</si>
  <si>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</si>
  <si>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949 0104 0020400 242 000</t>
  </si>
  <si>
    <t>Закупка товаров, работ, услуг в сфере информационно-коммуникационных технологий</t>
  </si>
  <si>
    <t>950 0104 0020400 242 200</t>
  </si>
  <si>
    <t>951 0104 0020400 242 220</t>
  </si>
  <si>
    <t>951 0104 0020400 242 221</t>
  </si>
  <si>
    <t>951 0104 0020400 242 226</t>
  </si>
  <si>
    <t>Прочая закупка товаров, работ, услуг для государственных (муниципальных) нужд</t>
  </si>
  <si>
    <t>949 0104 0020400 244 000</t>
  </si>
  <si>
    <t>950 0104 0020400 244 200</t>
  </si>
  <si>
    <t>951 0104 0020400 244 220</t>
  </si>
  <si>
    <t>951 0104 0020400 244 226</t>
  </si>
  <si>
    <t>951 0104 0020400 244 223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</si>
  <si>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</si>
  <si>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</si>
  <si>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</si>
  <si>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</si>
  <si>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</si>
  <si>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</si>
  <si>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</si>
  <si>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</si>
  <si>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</si>
  <si>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</si>
  <si>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</si>
  <si>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</si>
  <si>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</si>
  <si>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</si>
  <si>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</si>
  <si>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</si>
  <si>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951 0104 5210600 540 251</t>
  </si>
  <si>
    <t>Обеспечение проведения выборов и референдумов</t>
  </si>
  <si>
    <t>951 0107 0000000 000 000</t>
  </si>
  <si>
    <t>Депутаты (члены) законодательного (предварительного) органа государственной власти субъекта Российской Федерации</t>
  </si>
  <si>
    <t>Специальные расходы</t>
  </si>
  <si>
    <t>951 0111 0700500 870 000</t>
  </si>
  <si>
    <t>Резервные средства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</si>
  <si>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</si>
  <si>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</si>
  <si>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</si>
  <si>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</si>
  <si>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</si>
  <si>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</si>
  <si>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</si>
  <si>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</si>
  <si>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</si>
  <si>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</si>
  <si>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</si>
  <si>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951 0309 5210600540 250</t>
  </si>
  <si>
    <t>951 0309 5210600 540 251</t>
  </si>
  <si>
    <t>951 0309 7951500 244 000</t>
  </si>
  <si>
    <t>951 0309 7951500 244 200</t>
  </si>
  <si>
    <t>951 0309 7951500 244 220</t>
  </si>
  <si>
    <t>951 0309 7951500 244 225</t>
  </si>
  <si>
    <t>951 0309 7951500 244 300</t>
  </si>
  <si>
    <t>951 0309 7951500 244 340</t>
  </si>
  <si>
    <t>951 0503 7951201 244 000</t>
  </si>
  <si>
    <t>951 0503 7951201 244 200</t>
  </si>
  <si>
    <t>951 0503 7951201 244 220</t>
  </si>
  <si>
    <t>951 0503 7951201 244 223</t>
  </si>
  <si>
    <t>951 0503 7951202 244 000</t>
  </si>
  <si>
    <t>951 0503 7951202 244 200</t>
  </si>
  <si>
    <t>951 0503 7951202 244 220</t>
  </si>
  <si>
    <t>951 0503 7951202 244 225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</si>
  <si>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</si>
  <si>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</si>
  <si>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</si>
  <si>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</si>
  <si>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</si>
  <si>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</si>
  <si>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</si>
  <si>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951 0801 7951101 000 000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</si>
  <si>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</si>
  <si>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951 0801 7951101 611 000</t>
  </si>
  <si>
    <t>951 0801 7951101 611 200</t>
  </si>
  <si>
    <t>951 0801 7951101 611 240</t>
  </si>
  <si>
    <t>951 0801 7951101 611 241</t>
  </si>
  <si>
    <t>Безвозмездные перечисления государственным и муниципальным организациям</t>
  </si>
  <si>
    <t>951 0801 7951102 000 000</t>
  </si>
  <si>
    <t>951 0801 7951102 611 000</t>
  </si>
  <si>
    <t>951 0801 7951102 611 200</t>
  </si>
  <si>
    <t>951 0801 7951102 611 240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</si>
  <si>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</si>
  <si>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</si>
  <si>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</si>
  <si>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</si>
  <si>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</si>
  <si>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</si>
  <si>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</si>
  <si>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000 1 05 01010 00 0000 110</t>
  </si>
  <si>
    <t>Национальная экономика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</si>
  <si>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</si>
  <si>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</si>
  <si>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</si>
  <si>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Оплата работ, услуг</t>
  </si>
  <si>
    <t>951 0400 0000000 000 000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</si>
  <si>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</si>
  <si>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</si>
  <si>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</si>
  <si>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</si>
  <si>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</si>
  <si>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</si>
  <si>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</si>
  <si>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951 0409 0000000 000 000</t>
  </si>
  <si>
    <t>951 0409 7951200 000 000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</si>
  <si>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</si>
  <si>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</si>
  <si>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</si>
  <si>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</si>
  <si>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</si>
  <si>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951 0502 0000000 000 000</t>
  </si>
  <si>
    <t>Коммунальное хозяйство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</si>
  <si>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</si>
  <si>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</si>
  <si>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</si>
  <si>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</si>
  <si>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</si>
  <si>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</si>
  <si>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</si>
  <si>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Безвозмездные перечисления организациям, за исключением государственных и муниципальных организаций</t>
  </si>
  <si>
    <t>951 0502 5210102 521 200</t>
  </si>
  <si>
    <t>951 0502 5210102 521 240</t>
  </si>
  <si>
    <t>951 0502 5210102 521 242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</si>
  <si>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</si>
  <si>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</si>
  <si>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</si>
  <si>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</si>
  <si>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</si>
  <si>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</si>
  <si>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951 0503 7951201 244 300</t>
  </si>
  <si>
    <t>951 0503 7951201 244 340</t>
  </si>
  <si>
    <t>951 0801 7951102 611 241</t>
  </si>
  <si>
    <t>951 0503 7951200 000 000</t>
  </si>
  <si>
    <t>951 0111 0700500 870 200</t>
  </si>
  <si>
    <t>951 0111 0700500 870 290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</si>
  <si>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</si>
  <si>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</si>
  <si>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</si>
  <si>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</si>
  <si>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</si>
  <si>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</si>
  <si>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</si>
  <si>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</si>
  <si>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</si>
  <si>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951 0309 7951500 244 226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</si>
  <si>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0"/>
      </rPr>
      <t>Муниципальное образование Углеродовского городского поселения Красносулинского района</t>
    </r>
  </si>
  <si>
    <t>000 1 01 02010 01 0000 110</t>
  </si>
  <si>
    <t>000 1 05 03000 01 0000 000</t>
  </si>
  <si>
    <t>000 1 05 03010 01 0000 110</t>
  </si>
  <si>
    <t>951 0107 0200000 000 000</t>
  </si>
  <si>
    <t>951 0107 0201000 000 000</t>
  </si>
  <si>
    <t>951 0107 0201000 880 000</t>
  </si>
  <si>
    <t>951 0107 0201000 880 200</t>
  </si>
  <si>
    <t>951 0107 0201000 880 290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</si>
  <si>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</si>
  <si>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</si>
  <si>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</si>
  <si>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</si>
  <si>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</si>
  <si>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</si>
  <si>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000 1 01 02030 01 0000 110</t>
  </si>
  <si>
    <t>000 1 13 02995 10 0000 130</t>
  </si>
  <si>
    <t>951 0503 7951203 244 340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</si>
  <si>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</si>
  <si>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951 0503 7951203 244 300</t>
  </si>
  <si>
    <t>Доходы от оказания платных услуг (работ) и компенсации затрат государства</t>
  </si>
  <si>
    <t>000 1 13 00000 00 0000 030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</si>
  <si>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</si>
  <si>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</si>
  <si>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</si>
  <si>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</si>
  <si>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</si>
  <si>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 xml:space="preserve">                                                на  1 июня  2012 г.</t>
  </si>
  <si>
    <t>01.06.2012</t>
  </si>
  <si>
    <t xml:space="preserve">  </t>
  </si>
  <si>
    <t>"12"  июня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</si>
</sst>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sz val="16"/>
      <name val="Arial"/>
      <family val="2"/>
    </font>
    <font>
      <sz val="18"/>
      <name val="Arial Cyr"/>
      <family val="2"/>
    </font>
    <font>
      <sz val="18"/>
      <name val="Arial"/>
      <family val="2"/>
    </font>
    <font>
      <sz val="16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49" fontId="8" fillId="0" borderId="20" xfId="0" applyNumberFormat="1" applyFont="1" applyBorder="1" applyAlignment="1">
      <alignment horizontal="centerContinuous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Continuous"/>
    </xf>
    <xf numFmtId="49" fontId="8" fillId="0" borderId="23" xfId="0" applyNumberFormat="1" applyFont="1" applyBorder="1" applyAlignment="1">
      <alignment horizontal="centerContinuous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Continuous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 wrapText="1"/>
    </xf>
    <xf numFmtId="0" fontId="7" fillId="0" borderId="28" xfId="0" applyFont="1" applyBorder="1" applyAlignment="1">
      <alignment vertical="top" wrapText="1"/>
    </xf>
    <xf numFmtId="49" fontId="7" fillId="0" borderId="30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0" fillId="0" borderId="32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/>
    </xf>
    <xf numFmtId="49" fontId="10" fillId="0" borderId="2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7" fillId="0" borderId="2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7" fillId="0" borderId="34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7" fillId="33" borderId="27" xfId="0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wrapText="1"/>
    </xf>
    <xf numFmtId="0" fontId="5" fillId="0" borderId="35" xfId="0" applyFont="1" applyBorder="1" applyAlignment="1">
      <alignment wrapText="1"/>
    </xf>
    <xf numFmtId="4" fontId="10" fillId="0" borderId="14" xfId="0" applyNumberFormat="1" applyFont="1" applyBorder="1" applyAlignment="1">
      <alignment horizontal="right"/>
    </xf>
    <xf numFmtId="4" fontId="10" fillId="0" borderId="37" xfId="0" applyNumberFormat="1" applyFont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0" fillId="33" borderId="19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40" xfId="0" applyNumberFormat="1" applyFont="1" applyBorder="1" applyAlignment="1">
      <alignment horizontal="right"/>
    </xf>
    <xf numFmtId="4" fontId="11" fillId="0" borderId="41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right"/>
    </xf>
    <xf numFmtId="49" fontId="7" fillId="0" borderId="37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164" fontId="7" fillId="0" borderId="37" xfId="0" applyNumberFormat="1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7" fillId="0" borderId="42" xfId="0" applyNumberFormat="1" applyFont="1" applyBorder="1" applyAlignment="1">
      <alignment horizontal="right"/>
    </xf>
    <xf numFmtId="49" fontId="7" fillId="0" borderId="38" xfId="0" applyNumberFormat="1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14" fillId="0" borderId="0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justify"/>
    </xf>
    <xf numFmtId="0" fontId="15" fillId="0" borderId="45" xfId="0" applyFont="1" applyBorder="1" applyAlignment="1">
      <alignment/>
    </xf>
    <xf numFmtId="0" fontId="15" fillId="0" borderId="0" xfId="0" applyFont="1" applyAlignment="1">
      <alignment horizontal="justify"/>
    </xf>
    <xf numFmtId="0" fontId="5" fillId="0" borderId="4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/>
    </xf>
    <xf numFmtId="4" fontId="10" fillId="0" borderId="42" xfId="0" applyNumberFormat="1" applyFont="1" applyBorder="1" applyAlignment="1">
      <alignment horizontal="right"/>
    </xf>
    <xf numFmtId="4" fontId="12" fillId="33" borderId="3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showGridLines="0" view="pageBreakPreview" zoomScale="75" zoomScaleSheetLayoutView="75" zoomScalePageLayoutView="0" workbookViewId="0" topLeftCell="A85">
      <selection activeCell="E117" sqref="E117"/>
    </sheetView>
  </sheetViews>
  <sheetFormatPr defaultColWidth="9.00390625" defaultRowHeight="12.75"/>
  <cols>
    <col min="1" max="1" width="56.375" style="24" customWidth="1"/>
    <col min="2" max="2" width="6.00390625" style="24" customWidth="1"/>
    <col min="3" max="3" width="43.00390625" style="24" customWidth="1"/>
    <col min="4" max="4" width="30.75390625" style="66" customWidth="1"/>
    <col min="5" max="5" width="24.375" style="66" customWidth="1"/>
    <col min="6" max="6" width="25.00390625" style="26" customWidth="1"/>
    <col min="7" max="7" width="9.125" style="26" customWidth="1"/>
    <col min="8" max="8" width="0.12890625" style="26" hidden="1" customWidth="1"/>
    <col min="9" max="16384" width="9.125" style="26" customWidth="1"/>
  </cols>
  <sheetData>
    <row r="1" spans="4:6" ht="10.5" customHeight="1">
      <c r="D1" s="168"/>
      <c r="E1" s="168"/>
      <c r="F1" s="168"/>
    </row>
    <row r="2" spans="4:6" ht="9.75" customHeight="1">
      <c r="D2" s="27"/>
      <c r="E2" s="28"/>
      <c r="F2" s="27"/>
    </row>
    <row r="3" spans="4:6" ht="10.5" customHeight="1">
      <c r="D3" s="27"/>
      <c r="E3" s="28"/>
      <c r="F3" s="27"/>
    </row>
    <row r="4" spans="4:6" ht="11.25" customHeight="1">
      <c r="D4" s="27"/>
      <c r="E4" s="28"/>
      <c r="F4" s="27"/>
    </row>
    <row r="5" spans="4:6" ht="10.5" customHeight="1">
      <c r="D5" s="27"/>
      <c r="E5" s="28"/>
      <c r="F5" s="27"/>
    </row>
    <row r="6" spans="1:6" ht="17.25" customHeight="1" thickBot="1">
      <c r="A6" s="29" t="s">
        <v>166</v>
      </c>
      <c r="B6" s="29"/>
      <c r="C6" s="29"/>
      <c r="D6" s="29"/>
      <c r="E6" s="29"/>
      <c r="F6" s="30" t="s">
        <v>4</v>
      </c>
    </row>
    <row r="7" spans="2:6" ht="15" customHeight="1">
      <c r="B7" s="31"/>
      <c r="D7" s="32" t="s">
        <v>49</v>
      </c>
      <c r="E7" s="32"/>
      <c r="F7" s="33" t="s">
        <v>21</v>
      </c>
    </row>
    <row r="8" spans="1:6" ht="15.75" customHeight="1">
      <c r="A8" s="32" t="s">
        <v>487</v>
      </c>
      <c r="B8" s="32"/>
      <c r="C8" s="153"/>
      <c r="D8" s="32"/>
      <c r="E8" s="32" t="s">
        <v>26</v>
      </c>
      <c r="F8" s="34" t="s">
        <v>488</v>
      </c>
    </row>
    <row r="9" spans="1:6" ht="15.75" customHeight="1">
      <c r="A9" s="98" t="s">
        <v>44</v>
      </c>
      <c r="B9" s="31"/>
      <c r="C9" s="31"/>
      <c r="D9" s="28"/>
      <c r="E9" s="28" t="s">
        <v>24</v>
      </c>
      <c r="F9" s="35" t="s">
        <v>167</v>
      </c>
    </row>
    <row r="10" spans="1:6" ht="17.25" customHeight="1">
      <c r="A10" s="99" t="s">
        <v>241</v>
      </c>
      <c r="B10" s="25"/>
      <c r="C10" s="25"/>
      <c r="D10" s="25"/>
      <c r="E10" s="28" t="s">
        <v>37</v>
      </c>
      <c r="F10" s="34" t="s">
        <v>168</v>
      </c>
    </row>
    <row r="11" spans="1:6" ht="35.25" customHeight="1">
      <c r="A11" s="174" t="s">
        <v>460</v>
      </c>
      <c r="B11" s="175"/>
      <c r="C11" s="175"/>
      <c r="D11" s="175"/>
      <c r="E11" s="28" t="s">
        <v>25</v>
      </c>
      <c r="F11" s="34" t="s">
        <v>169</v>
      </c>
    </row>
    <row r="12" spans="1:6" ht="13.5" customHeight="1">
      <c r="A12" s="99" t="s">
        <v>225</v>
      </c>
      <c r="B12" s="31"/>
      <c r="C12" s="31"/>
      <c r="D12" s="28"/>
      <c r="E12" s="28"/>
      <c r="F12" s="36"/>
    </row>
    <row r="13" spans="1:6" ht="17.25" customHeight="1" thickBot="1">
      <c r="A13" s="98" t="s">
        <v>226</v>
      </c>
      <c r="B13" s="31"/>
      <c r="C13" s="31"/>
      <c r="D13" s="28"/>
      <c r="E13" s="28"/>
      <c r="F13" s="37" t="s">
        <v>0</v>
      </c>
    </row>
    <row r="14" spans="2:6" ht="13.5" customHeight="1">
      <c r="B14" s="38"/>
      <c r="C14" s="38" t="s">
        <v>32</v>
      </c>
      <c r="D14" s="28"/>
      <c r="E14" s="28"/>
      <c r="F14" s="39"/>
    </row>
    <row r="15" spans="1:6" ht="5.25" customHeight="1">
      <c r="A15" s="40"/>
      <c r="B15" s="40"/>
      <c r="C15" s="41"/>
      <c r="D15" s="42"/>
      <c r="E15" s="42"/>
      <c r="F15" s="43"/>
    </row>
    <row r="16" spans="1:6" ht="16.5" customHeight="1">
      <c r="A16" s="44"/>
      <c r="B16" s="45" t="s">
        <v>10</v>
      </c>
      <c r="C16" s="46" t="s">
        <v>43</v>
      </c>
      <c r="D16" s="47" t="s">
        <v>34</v>
      </c>
      <c r="E16" s="48"/>
      <c r="F16" s="48" t="s">
        <v>22</v>
      </c>
    </row>
    <row r="17" spans="1:6" ht="21.75" customHeight="1">
      <c r="A17" s="46" t="s">
        <v>5</v>
      </c>
      <c r="B17" s="45" t="s">
        <v>11</v>
      </c>
      <c r="C17" s="46" t="s">
        <v>39</v>
      </c>
      <c r="D17" s="47" t="s">
        <v>35</v>
      </c>
      <c r="E17" s="47" t="s">
        <v>27</v>
      </c>
      <c r="F17" s="47" t="s">
        <v>3</v>
      </c>
    </row>
    <row r="18" spans="1:6" ht="16.5" customHeight="1">
      <c r="A18" s="49"/>
      <c r="B18" s="45" t="s">
        <v>12</v>
      </c>
      <c r="C18" s="46" t="s">
        <v>40</v>
      </c>
      <c r="D18" s="47" t="s">
        <v>3</v>
      </c>
      <c r="E18" s="47"/>
      <c r="F18" s="47"/>
    </row>
    <row r="19" spans="1:6" ht="19.5" customHeight="1" thickBot="1">
      <c r="A19" s="50">
        <v>1</v>
      </c>
      <c r="B19" s="51">
        <v>2</v>
      </c>
      <c r="C19" s="51">
        <v>3</v>
      </c>
      <c r="D19" s="52" t="s">
        <v>1</v>
      </c>
      <c r="E19" s="52" t="s">
        <v>29</v>
      </c>
      <c r="F19" s="52" t="s">
        <v>30</v>
      </c>
    </row>
    <row r="20" spans="1:6" ht="29.25" customHeight="1">
      <c r="A20" s="53" t="s">
        <v>31</v>
      </c>
      <c r="B20" s="54" t="s">
        <v>174</v>
      </c>
      <c r="C20" s="100" t="s">
        <v>20</v>
      </c>
      <c r="D20" s="135">
        <f>D22+D77+D79</f>
        <v>8147000</v>
      </c>
      <c r="E20" s="135">
        <f>E22+E78</f>
        <v>3486512.17</v>
      </c>
      <c r="F20" s="136">
        <f>D20-E20</f>
        <v>4660487.83</v>
      </c>
    </row>
    <row r="21" spans="1:6" ht="15.75" customHeight="1">
      <c r="A21" s="53" t="s">
        <v>6</v>
      </c>
      <c r="B21" s="55" t="s">
        <v>174</v>
      </c>
      <c r="C21" s="101"/>
      <c r="D21" s="137"/>
      <c r="E21" s="137"/>
      <c r="F21" s="138"/>
    </row>
    <row r="22" spans="1:6" ht="21.75" customHeight="1">
      <c r="A22" s="56" t="s">
        <v>50</v>
      </c>
      <c r="B22" s="55" t="s">
        <v>174</v>
      </c>
      <c r="C22" s="102" t="s">
        <v>243</v>
      </c>
      <c r="D22" s="137">
        <f>D23+D29+D36+D56</f>
        <v>1274100</v>
      </c>
      <c r="E22" s="137">
        <f>E23+E29+E36+E56+E52+E71+E75+E67</f>
        <v>253085.71</v>
      </c>
      <c r="F22" s="138">
        <f>D22-E22</f>
        <v>1021014.29</v>
      </c>
    </row>
    <row r="23" spans="1:6" ht="21" customHeight="1">
      <c r="A23" s="56" t="s">
        <v>51</v>
      </c>
      <c r="B23" s="55" t="s">
        <v>174</v>
      </c>
      <c r="C23" s="102" t="s">
        <v>244</v>
      </c>
      <c r="D23" s="139">
        <f>D24</f>
        <v>247800</v>
      </c>
      <c r="E23" s="140">
        <f>E24+E27</f>
        <v>73024.7</v>
      </c>
      <c r="F23" s="138">
        <f aca="true" t="shared" si="0" ref="F23:F88">D23-E23</f>
        <v>174775.3</v>
      </c>
    </row>
    <row r="24" spans="1:6" ht="19.5" customHeight="1">
      <c r="A24" s="56" t="s">
        <v>52</v>
      </c>
      <c r="B24" s="55" t="s">
        <v>174</v>
      </c>
      <c r="C24" s="102" t="s">
        <v>245</v>
      </c>
      <c r="D24" s="139">
        <f>D25</f>
        <v>247800</v>
      </c>
      <c r="E24" s="140">
        <f>E25</f>
        <v>69193.8</v>
      </c>
      <c r="F24" s="138">
        <f t="shared" si="0"/>
        <v>178606.2</v>
      </c>
    </row>
    <row r="25" spans="1:6" ht="141.75" customHeight="1">
      <c r="A25" s="56" t="s">
        <v>291</v>
      </c>
      <c r="B25" s="55" t="s">
        <v>174</v>
      </c>
      <c r="C25" s="102" t="s">
        <v>461</v>
      </c>
      <c r="D25" s="139">
        <f>D26</f>
        <v>247800</v>
      </c>
      <c r="E25" s="140">
        <v>69193.8</v>
      </c>
      <c r="F25" s="138">
        <f t="shared" si="0"/>
        <v>178606.2</v>
      </c>
    </row>
    <row r="26" spans="1:6" ht="141" customHeight="1">
      <c r="A26" s="56" t="s">
        <v>291</v>
      </c>
      <c r="B26" s="55" t="s">
        <v>174</v>
      </c>
      <c r="C26" s="102" t="s">
        <v>246</v>
      </c>
      <c r="D26" s="139">
        <v>247800</v>
      </c>
      <c r="E26" s="140">
        <v>0</v>
      </c>
      <c r="F26" s="138">
        <f t="shared" si="0"/>
        <v>247800</v>
      </c>
    </row>
    <row r="27" spans="1:6" ht="90.75" customHeight="1">
      <c r="A27" s="56" t="s">
        <v>478</v>
      </c>
      <c r="B27" s="55" t="s">
        <v>174</v>
      </c>
      <c r="C27" s="102" t="s">
        <v>475</v>
      </c>
      <c r="D27" s="139">
        <v>0</v>
      </c>
      <c r="E27" s="140">
        <v>3830.9</v>
      </c>
      <c r="F27" s="138">
        <f t="shared" si="0"/>
        <v>-3830.9</v>
      </c>
    </row>
    <row r="28" spans="1:6" ht="61.5" customHeight="1" hidden="1">
      <c r="A28" s="56" t="s">
        <v>53</v>
      </c>
      <c r="B28" s="55" t="s">
        <v>174</v>
      </c>
      <c r="C28" s="102" t="s">
        <v>131</v>
      </c>
      <c r="D28" s="139">
        <v>0</v>
      </c>
      <c r="E28" s="140">
        <v>117</v>
      </c>
      <c r="F28" s="138">
        <f t="shared" si="0"/>
        <v>-117</v>
      </c>
    </row>
    <row r="29" spans="1:6" ht="23.25">
      <c r="A29" s="56" t="s">
        <v>54</v>
      </c>
      <c r="B29" s="55" t="s">
        <v>174</v>
      </c>
      <c r="C29" s="102" t="s">
        <v>247</v>
      </c>
      <c r="D29" s="139">
        <f>D30</f>
        <v>0</v>
      </c>
      <c r="E29" s="140">
        <f>E30+E35</f>
        <v>1995.75</v>
      </c>
      <c r="F29" s="138">
        <f t="shared" si="0"/>
        <v>-1995.75</v>
      </c>
    </row>
    <row r="30" spans="1:6" ht="43.5" customHeight="1">
      <c r="A30" s="57" t="s">
        <v>55</v>
      </c>
      <c r="B30" s="55" t="s">
        <v>174</v>
      </c>
      <c r="C30" s="102" t="s">
        <v>248</v>
      </c>
      <c r="D30" s="139">
        <v>0</v>
      </c>
      <c r="E30" s="140">
        <f>E31</f>
        <v>1208.25</v>
      </c>
      <c r="F30" s="138">
        <f t="shared" si="0"/>
        <v>-1208.25</v>
      </c>
    </row>
    <row r="31" spans="1:6" ht="60.75" customHeight="1">
      <c r="A31" s="57" t="s">
        <v>231</v>
      </c>
      <c r="B31" s="55" t="s">
        <v>174</v>
      </c>
      <c r="C31" s="102" t="s">
        <v>404</v>
      </c>
      <c r="D31" s="139">
        <v>0</v>
      </c>
      <c r="E31" s="140">
        <f>E32+E33</f>
        <v>1208.25</v>
      </c>
      <c r="F31" s="138">
        <f t="shared" si="0"/>
        <v>-1208.25</v>
      </c>
    </row>
    <row r="32" spans="1:6" ht="84" customHeight="1">
      <c r="A32" s="57" t="s">
        <v>232</v>
      </c>
      <c r="B32" s="55" t="s">
        <v>174</v>
      </c>
      <c r="C32" s="102" t="s">
        <v>249</v>
      </c>
      <c r="D32" s="139">
        <v>0</v>
      </c>
      <c r="E32" s="140">
        <v>1208.25</v>
      </c>
      <c r="F32" s="138">
        <f t="shared" si="0"/>
        <v>-1208.25</v>
      </c>
    </row>
    <row r="33" spans="1:6" ht="55.5" customHeight="1">
      <c r="A33" s="57" t="s">
        <v>231</v>
      </c>
      <c r="B33" s="55" t="s">
        <v>174</v>
      </c>
      <c r="C33" s="102" t="s">
        <v>250</v>
      </c>
      <c r="D33" s="139">
        <v>0</v>
      </c>
      <c r="E33" s="140">
        <v>0</v>
      </c>
      <c r="F33" s="138">
        <f t="shared" si="0"/>
        <v>0</v>
      </c>
    </row>
    <row r="34" spans="1:6" ht="55.5" customHeight="1">
      <c r="A34" s="57" t="s">
        <v>290</v>
      </c>
      <c r="B34" s="55" t="s">
        <v>174</v>
      </c>
      <c r="C34" s="102" t="s">
        <v>462</v>
      </c>
      <c r="D34" s="139">
        <v>0</v>
      </c>
      <c r="E34" s="140">
        <f>E35</f>
        <v>787.5</v>
      </c>
      <c r="F34" s="138">
        <f>D34-E34</f>
        <v>-787.5</v>
      </c>
    </row>
    <row r="35" spans="1:6" ht="55.5" customHeight="1">
      <c r="A35" s="57" t="s">
        <v>290</v>
      </c>
      <c r="B35" s="55" t="s">
        <v>174</v>
      </c>
      <c r="C35" s="102" t="s">
        <v>463</v>
      </c>
      <c r="D35" s="139">
        <v>0</v>
      </c>
      <c r="E35" s="140">
        <v>787.5</v>
      </c>
      <c r="F35" s="138">
        <f>D35-E35</f>
        <v>-787.5</v>
      </c>
    </row>
    <row r="36" spans="1:6" ht="23.25">
      <c r="A36" s="57" t="s">
        <v>56</v>
      </c>
      <c r="B36" s="55" t="s">
        <v>174</v>
      </c>
      <c r="C36" s="102" t="s">
        <v>251</v>
      </c>
      <c r="D36" s="139">
        <f>D37+D43</f>
        <v>914200</v>
      </c>
      <c r="E36" s="140">
        <f>E37+E43</f>
        <v>135795.74</v>
      </c>
      <c r="F36" s="138">
        <f t="shared" si="0"/>
        <v>778404.26</v>
      </c>
    </row>
    <row r="37" spans="1:6" ht="23.25">
      <c r="A37" s="57" t="s">
        <v>57</v>
      </c>
      <c r="B37" s="55" t="s">
        <v>174</v>
      </c>
      <c r="C37" s="102" t="s">
        <v>252</v>
      </c>
      <c r="D37" s="139">
        <f>D38</f>
        <v>110600</v>
      </c>
      <c r="E37" s="140">
        <f>E38</f>
        <v>6755.44</v>
      </c>
      <c r="F37" s="138">
        <f t="shared" si="0"/>
        <v>103844.56</v>
      </c>
    </row>
    <row r="38" spans="1:6" ht="72">
      <c r="A38" s="57" t="s">
        <v>58</v>
      </c>
      <c r="B38" s="55" t="s">
        <v>174</v>
      </c>
      <c r="C38" s="102" t="s">
        <v>253</v>
      </c>
      <c r="D38" s="139">
        <v>110600</v>
      </c>
      <c r="E38" s="140">
        <v>6755.44</v>
      </c>
      <c r="F38" s="138">
        <f t="shared" si="0"/>
        <v>103844.56</v>
      </c>
    </row>
    <row r="39" spans="1:6" ht="36" hidden="1">
      <c r="A39" s="57" t="s">
        <v>59</v>
      </c>
      <c r="B39" s="55" t="s">
        <v>174</v>
      </c>
      <c r="C39" s="102" t="s">
        <v>132</v>
      </c>
      <c r="D39" s="139"/>
      <c r="E39" s="140">
        <v>8136.41</v>
      </c>
      <c r="F39" s="138">
        <f t="shared" si="0"/>
        <v>-8136.41</v>
      </c>
    </row>
    <row r="40" spans="1:6" ht="36" hidden="1">
      <c r="A40" s="57" t="s">
        <v>60</v>
      </c>
      <c r="B40" s="55" t="s">
        <v>174</v>
      </c>
      <c r="C40" s="102" t="s">
        <v>133</v>
      </c>
      <c r="D40" s="139" t="s">
        <v>170</v>
      </c>
      <c r="E40" s="140">
        <v>409.65</v>
      </c>
      <c r="F40" s="138">
        <f>D40-E40</f>
        <v>-409.65</v>
      </c>
    </row>
    <row r="41" spans="1:6" ht="23.25" hidden="1">
      <c r="A41" s="57" t="s">
        <v>61</v>
      </c>
      <c r="B41" s="55" t="s">
        <v>174</v>
      </c>
      <c r="C41" s="102" t="s">
        <v>134</v>
      </c>
      <c r="D41" s="139">
        <v>55000</v>
      </c>
      <c r="E41" s="140">
        <v>140</v>
      </c>
      <c r="F41" s="138">
        <f t="shared" si="0"/>
        <v>54860</v>
      </c>
    </row>
    <row r="42" spans="1:6" ht="18.75" customHeight="1" hidden="1">
      <c r="A42" s="57" t="s">
        <v>62</v>
      </c>
      <c r="B42" s="55" t="s">
        <v>174</v>
      </c>
      <c r="C42" s="102" t="s">
        <v>135</v>
      </c>
      <c r="D42" s="139">
        <v>0</v>
      </c>
      <c r="E42" s="140">
        <v>43.85</v>
      </c>
      <c r="F42" s="138">
        <f t="shared" si="0"/>
        <v>-43.85</v>
      </c>
    </row>
    <row r="43" spans="1:6" ht="23.25">
      <c r="A43" s="57" t="s">
        <v>63</v>
      </c>
      <c r="B43" s="55" t="s">
        <v>174</v>
      </c>
      <c r="C43" s="102" t="s">
        <v>254</v>
      </c>
      <c r="D43" s="139">
        <f>D44+D48</f>
        <v>803600</v>
      </c>
      <c r="E43" s="140">
        <f>E44+E48</f>
        <v>129040.3</v>
      </c>
      <c r="F43" s="138">
        <f t="shared" si="0"/>
        <v>674559.7</v>
      </c>
    </row>
    <row r="44" spans="1:6" ht="85.5" customHeight="1">
      <c r="A44" s="57" t="s">
        <v>64</v>
      </c>
      <c r="B44" s="55" t="s">
        <v>174</v>
      </c>
      <c r="C44" s="102" t="s">
        <v>255</v>
      </c>
      <c r="D44" s="139">
        <f>D45</f>
        <v>603200</v>
      </c>
      <c r="E44" s="140">
        <f>E45</f>
        <v>35693.95</v>
      </c>
      <c r="F44" s="138">
        <f t="shared" si="0"/>
        <v>567506.05</v>
      </c>
    </row>
    <row r="45" spans="1:6" ht="135.75" customHeight="1">
      <c r="A45" s="57" t="s">
        <v>65</v>
      </c>
      <c r="B45" s="55" t="s">
        <v>174</v>
      </c>
      <c r="C45" s="102" t="s">
        <v>256</v>
      </c>
      <c r="D45" s="139">
        <v>603200</v>
      </c>
      <c r="E45" s="140">
        <v>35693.95</v>
      </c>
      <c r="F45" s="138">
        <f t="shared" si="0"/>
        <v>567506.05</v>
      </c>
    </row>
    <row r="46" spans="1:6" ht="78.75" customHeight="1" hidden="1">
      <c r="A46" s="57" t="s">
        <v>65</v>
      </c>
      <c r="B46" s="55" t="s">
        <v>174</v>
      </c>
      <c r="C46" s="102" t="s">
        <v>136</v>
      </c>
      <c r="D46" s="139">
        <v>281300</v>
      </c>
      <c r="E46" s="140">
        <v>10662.07</v>
      </c>
      <c r="F46" s="138">
        <f t="shared" si="0"/>
        <v>270637.93</v>
      </c>
    </row>
    <row r="47" spans="1:6" ht="84.75" customHeight="1" hidden="1">
      <c r="A47" s="57" t="s">
        <v>66</v>
      </c>
      <c r="B47" s="55" t="s">
        <v>174</v>
      </c>
      <c r="C47" s="102" t="s">
        <v>137</v>
      </c>
      <c r="D47" s="139">
        <v>0</v>
      </c>
      <c r="E47" s="140">
        <v>745.22</v>
      </c>
      <c r="F47" s="138">
        <f t="shared" si="0"/>
        <v>-745.22</v>
      </c>
    </row>
    <row r="48" spans="1:6" ht="88.5" customHeight="1">
      <c r="A48" s="57" t="s">
        <v>67</v>
      </c>
      <c r="B48" s="55" t="s">
        <v>174</v>
      </c>
      <c r="C48" s="102" t="s">
        <v>257</v>
      </c>
      <c r="D48" s="139">
        <f>D49</f>
        <v>200400</v>
      </c>
      <c r="E48" s="140">
        <f>E49</f>
        <v>93346.35</v>
      </c>
      <c r="F48" s="138">
        <f t="shared" si="0"/>
        <v>107053.65</v>
      </c>
    </row>
    <row r="49" spans="1:6" ht="135" customHeight="1">
      <c r="A49" s="57" t="s">
        <v>68</v>
      </c>
      <c r="B49" s="55" t="s">
        <v>174</v>
      </c>
      <c r="C49" s="102" t="s">
        <v>258</v>
      </c>
      <c r="D49" s="137">
        <v>200400</v>
      </c>
      <c r="E49" s="137">
        <v>93346.35</v>
      </c>
      <c r="F49" s="138">
        <f t="shared" si="0"/>
        <v>107053.65</v>
      </c>
    </row>
    <row r="50" spans="1:6" ht="75.75" customHeight="1" hidden="1">
      <c r="A50" s="57" t="s">
        <v>68</v>
      </c>
      <c r="B50" s="55" t="s">
        <v>174</v>
      </c>
      <c r="C50" s="102" t="s">
        <v>138</v>
      </c>
      <c r="D50" s="137">
        <v>189500</v>
      </c>
      <c r="E50" s="137">
        <v>48077</v>
      </c>
      <c r="F50" s="138">
        <f t="shared" si="0"/>
        <v>141423</v>
      </c>
    </row>
    <row r="51" spans="1:6" ht="81.75" customHeight="1" hidden="1">
      <c r="A51" s="57" t="s">
        <v>69</v>
      </c>
      <c r="B51" s="55" t="s">
        <v>174</v>
      </c>
      <c r="C51" s="102" t="s">
        <v>139</v>
      </c>
      <c r="D51" s="137">
        <v>0</v>
      </c>
      <c r="E51" s="137">
        <v>284.27</v>
      </c>
      <c r="F51" s="138">
        <f t="shared" si="0"/>
        <v>-284.27</v>
      </c>
    </row>
    <row r="52" spans="1:6" ht="66" customHeight="1">
      <c r="A52" s="158" t="s">
        <v>286</v>
      </c>
      <c r="B52" s="55" t="s">
        <v>174</v>
      </c>
      <c r="C52" s="157" t="s">
        <v>283</v>
      </c>
      <c r="D52" s="137">
        <f aca="true" t="shared" si="1" ref="D52:E54">D53</f>
        <v>0</v>
      </c>
      <c r="E52" s="137">
        <f t="shared" si="1"/>
        <v>0</v>
      </c>
      <c r="F52" s="138">
        <f t="shared" si="0"/>
        <v>0</v>
      </c>
    </row>
    <row r="53" spans="1:6" ht="42.75" customHeight="1">
      <c r="A53" s="159" t="s">
        <v>287</v>
      </c>
      <c r="B53" s="55" t="s">
        <v>174</v>
      </c>
      <c r="C53" s="157" t="s">
        <v>284</v>
      </c>
      <c r="D53" s="137">
        <f t="shared" si="1"/>
        <v>0</v>
      </c>
      <c r="E53" s="137">
        <f t="shared" si="1"/>
        <v>0</v>
      </c>
      <c r="F53" s="138">
        <f t="shared" si="0"/>
        <v>0</v>
      </c>
    </row>
    <row r="54" spans="1:6" ht="42" customHeight="1">
      <c r="A54" s="158" t="s">
        <v>288</v>
      </c>
      <c r="B54" s="55" t="s">
        <v>174</v>
      </c>
      <c r="C54" s="157" t="s">
        <v>285</v>
      </c>
      <c r="D54" s="137">
        <f t="shared" si="1"/>
        <v>0</v>
      </c>
      <c r="E54" s="137">
        <f t="shared" si="1"/>
        <v>0</v>
      </c>
      <c r="F54" s="138">
        <f t="shared" si="0"/>
        <v>0</v>
      </c>
    </row>
    <row r="55" spans="1:6" ht="59.25" customHeight="1">
      <c r="A55" s="160" t="s">
        <v>289</v>
      </c>
      <c r="B55" s="55" t="s">
        <v>174</v>
      </c>
      <c r="C55" s="157" t="s">
        <v>292</v>
      </c>
      <c r="D55" s="137">
        <v>0</v>
      </c>
      <c r="E55" s="137">
        <v>0</v>
      </c>
      <c r="F55" s="138">
        <f t="shared" si="0"/>
        <v>0</v>
      </c>
    </row>
    <row r="56" spans="1:6" ht="81.75" customHeight="1">
      <c r="A56" s="57" t="s">
        <v>70</v>
      </c>
      <c r="B56" s="55" t="s">
        <v>174</v>
      </c>
      <c r="C56" s="102" t="s">
        <v>259</v>
      </c>
      <c r="D56" s="137">
        <f aca="true" t="shared" si="2" ref="D56:E58">D57</f>
        <v>112100</v>
      </c>
      <c r="E56" s="137">
        <f>E57</f>
        <v>30769.52</v>
      </c>
      <c r="F56" s="138">
        <f t="shared" si="0"/>
        <v>81330.48</v>
      </c>
    </row>
    <row r="57" spans="1:6" ht="162">
      <c r="A57" s="57" t="s">
        <v>230</v>
      </c>
      <c r="B57" s="55" t="s">
        <v>174</v>
      </c>
      <c r="C57" s="102" t="s">
        <v>260</v>
      </c>
      <c r="D57" s="137">
        <f t="shared" si="2"/>
        <v>112100</v>
      </c>
      <c r="E57" s="137">
        <f t="shared" si="2"/>
        <v>30769.52</v>
      </c>
      <c r="F57" s="138">
        <f t="shared" si="0"/>
        <v>81330.48</v>
      </c>
    </row>
    <row r="58" spans="1:6" ht="126">
      <c r="A58" s="57" t="s">
        <v>72</v>
      </c>
      <c r="B58" s="55" t="s">
        <v>174</v>
      </c>
      <c r="C58" s="102" t="s">
        <v>261</v>
      </c>
      <c r="D58" s="137">
        <f t="shared" si="2"/>
        <v>112100</v>
      </c>
      <c r="E58" s="137">
        <f t="shared" si="2"/>
        <v>30769.52</v>
      </c>
      <c r="F58" s="138">
        <f t="shared" si="0"/>
        <v>81330.48</v>
      </c>
    </row>
    <row r="59" spans="1:6" ht="158.25" customHeight="1">
      <c r="A59" s="117" t="s">
        <v>240</v>
      </c>
      <c r="B59" s="55" t="s">
        <v>174</v>
      </c>
      <c r="C59" s="102" t="s">
        <v>293</v>
      </c>
      <c r="D59" s="137">
        <v>112100</v>
      </c>
      <c r="E59" s="137">
        <v>30769.52</v>
      </c>
      <c r="F59" s="138">
        <f t="shared" si="0"/>
        <v>81330.48</v>
      </c>
    </row>
    <row r="60" spans="1:6" ht="15.75" customHeight="1" hidden="1">
      <c r="A60" s="57" t="s">
        <v>73</v>
      </c>
      <c r="B60" s="55" t="s">
        <v>174</v>
      </c>
      <c r="C60" s="102" t="s">
        <v>142</v>
      </c>
      <c r="D60" s="137">
        <f aca="true" t="shared" si="3" ref="D60:E62">D61</f>
        <v>0</v>
      </c>
      <c r="E60" s="137">
        <f t="shared" si="3"/>
        <v>0</v>
      </c>
      <c r="F60" s="138">
        <f t="shared" si="0"/>
        <v>0</v>
      </c>
    </row>
    <row r="61" spans="1:6" ht="9" customHeight="1" hidden="1">
      <c r="A61" s="57" t="s">
        <v>74</v>
      </c>
      <c r="B61" s="55" t="s">
        <v>174</v>
      </c>
      <c r="C61" s="102" t="s">
        <v>143</v>
      </c>
      <c r="D61" s="137">
        <f t="shared" si="3"/>
        <v>0</v>
      </c>
      <c r="E61" s="137">
        <f t="shared" si="3"/>
        <v>0</v>
      </c>
      <c r="F61" s="138">
        <f t="shared" si="0"/>
        <v>0</v>
      </c>
    </row>
    <row r="62" spans="1:6" ht="12" customHeight="1" hidden="1">
      <c r="A62" s="58" t="s">
        <v>75</v>
      </c>
      <c r="B62" s="55" t="s">
        <v>174</v>
      </c>
      <c r="C62" s="102" t="s">
        <v>144</v>
      </c>
      <c r="D62" s="137">
        <f t="shared" si="3"/>
        <v>0</v>
      </c>
      <c r="E62" s="137">
        <f t="shared" si="3"/>
        <v>0</v>
      </c>
      <c r="F62" s="138">
        <f t="shared" si="0"/>
        <v>0</v>
      </c>
    </row>
    <row r="63" spans="1:6" ht="11.25" customHeight="1" hidden="1">
      <c r="A63" s="58" t="s">
        <v>76</v>
      </c>
      <c r="B63" s="55" t="s">
        <v>174</v>
      </c>
      <c r="C63" s="102" t="s">
        <v>145</v>
      </c>
      <c r="D63" s="137"/>
      <c r="E63" s="137"/>
      <c r="F63" s="138">
        <f t="shared" si="0"/>
        <v>0</v>
      </c>
    </row>
    <row r="64" spans="1:6" ht="11.25" customHeight="1" hidden="1">
      <c r="A64" s="57" t="s">
        <v>70</v>
      </c>
      <c r="B64" s="55" t="s">
        <v>174</v>
      </c>
      <c r="C64" s="102" t="s">
        <v>140</v>
      </c>
      <c r="D64" s="137"/>
      <c r="E64" s="137">
        <f>E65</f>
        <v>11500</v>
      </c>
      <c r="F64" s="138">
        <f t="shared" si="0"/>
        <v>-11500</v>
      </c>
    </row>
    <row r="65" spans="1:6" ht="26.25" customHeight="1" hidden="1">
      <c r="A65" s="57" t="s">
        <v>71</v>
      </c>
      <c r="B65" s="55" t="s">
        <v>174</v>
      </c>
      <c r="C65" s="102" t="s">
        <v>141</v>
      </c>
      <c r="D65" s="137">
        <v>0</v>
      </c>
      <c r="E65" s="137">
        <f>E66</f>
        <v>11500</v>
      </c>
      <c r="F65" s="138">
        <f t="shared" si="0"/>
        <v>-11500</v>
      </c>
    </row>
    <row r="66" spans="1:6" ht="12.75" customHeight="1" hidden="1">
      <c r="A66" s="57" t="s">
        <v>77</v>
      </c>
      <c r="B66" s="55" t="s">
        <v>174</v>
      </c>
      <c r="C66" s="102" t="s">
        <v>146</v>
      </c>
      <c r="D66" s="137">
        <f>D70</f>
        <v>0</v>
      </c>
      <c r="E66" s="137">
        <f>E70</f>
        <v>11500</v>
      </c>
      <c r="F66" s="138">
        <f t="shared" si="0"/>
        <v>-11500</v>
      </c>
    </row>
    <row r="67" spans="1:6" ht="42.75" customHeight="1">
      <c r="A67" s="57" t="s">
        <v>480</v>
      </c>
      <c r="B67" s="55" t="s">
        <v>174</v>
      </c>
      <c r="C67" s="102" t="s">
        <v>481</v>
      </c>
      <c r="D67" s="137">
        <f aca="true" t="shared" si="4" ref="D67:F69">D68</f>
        <v>0</v>
      </c>
      <c r="E67" s="137">
        <f t="shared" si="4"/>
        <v>11500</v>
      </c>
      <c r="F67" s="138">
        <f t="shared" si="4"/>
        <v>-11500</v>
      </c>
    </row>
    <row r="68" spans="1:6" ht="40.5" customHeight="1">
      <c r="A68" s="57" t="s">
        <v>482</v>
      </c>
      <c r="B68" s="55" t="s">
        <v>174</v>
      </c>
      <c r="C68" s="102" t="s">
        <v>483</v>
      </c>
      <c r="D68" s="137">
        <f t="shared" si="4"/>
        <v>0</v>
      </c>
      <c r="E68" s="137">
        <f t="shared" si="4"/>
        <v>11500</v>
      </c>
      <c r="F68" s="138">
        <f t="shared" si="4"/>
        <v>-11500</v>
      </c>
    </row>
    <row r="69" spans="1:6" ht="42.75" customHeight="1">
      <c r="A69" s="57" t="s">
        <v>484</v>
      </c>
      <c r="B69" s="55" t="s">
        <v>174</v>
      </c>
      <c r="C69" s="102" t="s">
        <v>485</v>
      </c>
      <c r="D69" s="137">
        <f t="shared" si="4"/>
        <v>0</v>
      </c>
      <c r="E69" s="137">
        <f t="shared" si="4"/>
        <v>11500</v>
      </c>
      <c r="F69" s="138">
        <f t="shared" si="4"/>
        <v>-11500</v>
      </c>
    </row>
    <row r="70" spans="1:6" ht="46.5" customHeight="1">
      <c r="A70" s="57" t="s">
        <v>486</v>
      </c>
      <c r="B70" s="55" t="s">
        <v>174</v>
      </c>
      <c r="C70" s="102" t="s">
        <v>476</v>
      </c>
      <c r="D70" s="137">
        <v>0</v>
      </c>
      <c r="E70" s="137">
        <v>11500</v>
      </c>
      <c r="F70" s="138">
        <f t="shared" si="0"/>
        <v>-11500</v>
      </c>
    </row>
    <row r="71" spans="1:6" ht="68.25" customHeight="1">
      <c r="A71" s="57" t="s">
        <v>73</v>
      </c>
      <c r="B71" s="55" t="s">
        <v>174</v>
      </c>
      <c r="C71" s="102" t="s">
        <v>262</v>
      </c>
      <c r="D71" s="137">
        <f aca="true" t="shared" si="5" ref="D71:E73">D72</f>
        <v>0</v>
      </c>
      <c r="E71" s="137">
        <f t="shared" si="5"/>
        <v>0</v>
      </c>
      <c r="F71" s="138">
        <f t="shared" si="0"/>
        <v>0</v>
      </c>
    </row>
    <row r="72" spans="1:6" ht="103.5" customHeight="1">
      <c r="A72" s="57" t="s">
        <v>74</v>
      </c>
      <c r="B72" s="55" t="s">
        <v>174</v>
      </c>
      <c r="C72" s="102" t="s">
        <v>263</v>
      </c>
      <c r="D72" s="137">
        <f t="shared" si="5"/>
        <v>0</v>
      </c>
      <c r="E72" s="137">
        <f t="shared" si="5"/>
        <v>0</v>
      </c>
      <c r="F72" s="138">
        <f t="shared" si="0"/>
        <v>0</v>
      </c>
    </row>
    <row r="73" spans="1:6" ht="106.5" customHeight="1">
      <c r="A73" s="58" t="s">
        <v>75</v>
      </c>
      <c r="B73" s="55" t="s">
        <v>174</v>
      </c>
      <c r="C73" s="102" t="s">
        <v>264</v>
      </c>
      <c r="D73" s="137">
        <f t="shared" si="5"/>
        <v>0</v>
      </c>
      <c r="E73" s="137">
        <f t="shared" si="5"/>
        <v>0</v>
      </c>
      <c r="F73" s="138">
        <f t="shared" si="0"/>
        <v>0</v>
      </c>
    </row>
    <row r="74" spans="1:6" ht="120.75" customHeight="1">
      <c r="A74" s="58" t="s">
        <v>76</v>
      </c>
      <c r="B74" s="55" t="s">
        <v>174</v>
      </c>
      <c r="C74" s="102" t="s">
        <v>294</v>
      </c>
      <c r="D74" s="137">
        <v>0</v>
      </c>
      <c r="E74" s="137">
        <v>0</v>
      </c>
      <c r="F74" s="138">
        <f t="shared" si="0"/>
        <v>0</v>
      </c>
    </row>
    <row r="75" spans="1:6" ht="30.75" customHeight="1">
      <c r="A75" s="58" t="s">
        <v>238</v>
      </c>
      <c r="B75" s="55" t="s">
        <v>174</v>
      </c>
      <c r="C75" s="102" t="s">
        <v>265</v>
      </c>
      <c r="D75" s="137">
        <v>0</v>
      </c>
      <c r="E75" s="137">
        <f>E77</f>
        <v>0</v>
      </c>
      <c r="F75" s="138">
        <f t="shared" si="0"/>
        <v>0</v>
      </c>
    </row>
    <row r="76" spans="1:6" ht="33.75" customHeight="1">
      <c r="A76" s="58" t="s">
        <v>239</v>
      </c>
      <c r="B76" s="55" t="s">
        <v>174</v>
      </c>
      <c r="C76" s="102" t="s">
        <v>266</v>
      </c>
      <c r="D76" s="137">
        <v>0</v>
      </c>
      <c r="E76" s="137">
        <v>0</v>
      </c>
      <c r="F76" s="138">
        <f t="shared" si="0"/>
        <v>0</v>
      </c>
    </row>
    <row r="77" spans="1:6" ht="39.75" customHeight="1">
      <c r="A77" s="58" t="s">
        <v>223</v>
      </c>
      <c r="B77" s="55" t="s">
        <v>174</v>
      </c>
      <c r="C77" s="102" t="s">
        <v>267</v>
      </c>
      <c r="D77" s="137">
        <v>0</v>
      </c>
      <c r="E77" s="137">
        <v>0</v>
      </c>
      <c r="F77" s="138">
        <f>D77-E77</f>
        <v>0</v>
      </c>
    </row>
    <row r="78" spans="1:6" ht="39.75" customHeight="1">
      <c r="A78" s="57" t="s">
        <v>78</v>
      </c>
      <c r="B78" s="55" t="s">
        <v>174</v>
      </c>
      <c r="C78" s="102" t="s">
        <v>268</v>
      </c>
      <c r="D78" s="137">
        <f>D79</f>
        <v>6872900</v>
      </c>
      <c r="E78" s="137">
        <f>E79</f>
        <v>3233426.46</v>
      </c>
      <c r="F78" s="138">
        <f>D78-E78</f>
        <v>3639473.54</v>
      </c>
    </row>
    <row r="79" spans="1:6" ht="54">
      <c r="A79" s="57" t="s">
        <v>79</v>
      </c>
      <c r="B79" s="55" t="s">
        <v>174</v>
      </c>
      <c r="C79" s="102" t="s">
        <v>269</v>
      </c>
      <c r="D79" s="137">
        <f>D80+D83+D88</f>
        <v>6872900</v>
      </c>
      <c r="E79" s="137">
        <f>E80+E83+E88</f>
        <v>3233426.46</v>
      </c>
      <c r="F79" s="138">
        <f t="shared" si="0"/>
        <v>3639473.54</v>
      </c>
    </row>
    <row r="80" spans="1:6" ht="69" customHeight="1">
      <c r="A80" s="57" t="s">
        <v>80</v>
      </c>
      <c r="B80" s="55" t="s">
        <v>174</v>
      </c>
      <c r="C80" s="102" t="s">
        <v>270</v>
      </c>
      <c r="D80" s="137">
        <f>D81</f>
        <v>5056500</v>
      </c>
      <c r="E80" s="137">
        <f>E81</f>
        <v>2528200</v>
      </c>
      <c r="F80" s="138">
        <f t="shared" si="0"/>
        <v>2528300</v>
      </c>
    </row>
    <row r="81" spans="1:6" ht="46.5" customHeight="1">
      <c r="A81" s="57" t="s">
        <v>81</v>
      </c>
      <c r="B81" s="55" t="s">
        <v>174</v>
      </c>
      <c r="C81" s="102" t="s">
        <v>271</v>
      </c>
      <c r="D81" s="137">
        <f>D82</f>
        <v>5056500</v>
      </c>
      <c r="E81" s="137">
        <f>E82</f>
        <v>2528200</v>
      </c>
      <c r="F81" s="138">
        <f t="shared" si="0"/>
        <v>2528300</v>
      </c>
    </row>
    <row r="82" spans="1:6" ht="53.25" customHeight="1">
      <c r="A82" s="57" t="s">
        <v>82</v>
      </c>
      <c r="B82" s="55" t="s">
        <v>174</v>
      </c>
      <c r="C82" s="102" t="s">
        <v>272</v>
      </c>
      <c r="D82" s="137">
        <v>5056500</v>
      </c>
      <c r="E82" s="137">
        <v>2528200</v>
      </c>
      <c r="F82" s="138">
        <f t="shared" si="0"/>
        <v>2528300</v>
      </c>
    </row>
    <row r="83" spans="1:6" ht="54">
      <c r="A83" s="57" t="s">
        <v>83</v>
      </c>
      <c r="B83" s="55" t="s">
        <v>174</v>
      </c>
      <c r="C83" s="102" t="s">
        <v>273</v>
      </c>
      <c r="D83" s="137">
        <f>D85+D87</f>
        <v>139500</v>
      </c>
      <c r="E83" s="137">
        <f>E84+E87</f>
        <v>139500</v>
      </c>
      <c r="F83" s="138">
        <f t="shared" si="0"/>
        <v>0</v>
      </c>
    </row>
    <row r="84" spans="1:6" ht="73.5" customHeight="1">
      <c r="A84" s="57" t="s">
        <v>84</v>
      </c>
      <c r="B84" s="55" t="s">
        <v>174</v>
      </c>
      <c r="C84" s="102" t="s">
        <v>274</v>
      </c>
      <c r="D84" s="137">
        <f>D85</f>
        <v>139300</v>
      </c>
      <c r="E84" s="137">
        <f>E85</f>
        <v>139300</v>
      </c>
      <c r="F84" s="138">
        <f t="shared" si="0"/>
        <v>0</v>
      </c>
    </row>
    <row r="85" spans="1:6" ht="78" customHeight="1">
      <c r="A85" s="57" t="s">
        <v>85</v>
      </c>
      <c r="B85" s="55" t="s">
        <v>174</v>
      </c>
      <c r="C85" s="102" t="s">
        <v>275</v>
      </c>
      <c r="D85" s="137">
        <v>139300</v>
      </c>
      <c r="E85" s="137">
        <v>139300</v>
      </c>
      <c r="F85" s="138">
        <f>D85-E85</f>
        <v>0</v>
      </c>
    </row>
    <row r="86" spans="1:6" ht="73.5" customHeight="1">
      <c r="A86" s="57" t="s">
        <v>224</v>
      </c>
      <c r="B86" s="55" t="s">
        <v>174</v>
      </c>
      <c r="C86" s="102" t="s">
        <v>276</v>
      </c>
      <c r="D86" s="137">
        <v>200</v>
      </c>
      <c r="E86" s="137">
        <f>E87</f>
        <v>200</v>
      </c>
      <c r="F86" s="138">
        <f>D86-E86</f>
        <v>0</v>
      </c>
    </row>
    <row r="87" spans="1:6" ht="60" customHeight="1">
      <c r="A87" s="57" t="s">
        <v>224</v>
      </c>
      <c r="B87" s="55" t="s">
        <v>174</v>
      </c>
      <c r="C87" s="102" t="s">
        <v>277</v>
      </c>
      <c r="D87" s="137">
        <v>200</v>
      </c>
      <c r="E87" s="137">
        <v>200</v>
      </c>
      <c r="F87" s="138">
        <f>D87-E87</f>
        <v>0</v>
      </c>
    </row>
    <row r="88" spans="1:6" ht="60" customHeight="1">
      <c r="A88" s="57" t="s">
        <v>86</v>
      </c>
      <c r="B88" s="55" t="s">
        <v>174</v>
      </c>
      <c r="C88" s="102" t="s">
        <v>278</v>
      </c>
      <c r="D88" s="137">
        <f>D89</f>
        <v>1676900</v>
      </c>
      <c r="E88" s="137">
        <f>E89</f>
        <v>565726.46</v>
      </c>
      <c r="F88" s="138">
        <f t="shared" si="0"/>
        <v>1111173.54</v>
      </c>
    </row>
    <row r="89" spans="1:6" ht="36.75" customHeight="1">
      <c r="A89" s="57" t="s">
        <v>87</v>
      </c>
      <c r="B89" s="55" t="s">
        <v>174</v>
      </c>
      <c r="C89" s="102" t="s">
        <v>279</v>
      </c>
      <c r="D89" s="137">
        <f>D90</f>
        <v>1676900</v>
      </c>
      <c r="E89" s="137">
        <f>E90</f>
        <v>565726.46</v>
      </c>
      <c r="F89" s="138">
        <f>D89-E89</f>
        <v>1111173.54</v>
      </c>
    </row>
    <row r="90" spans="1:6" ht="45" customHeight="1" thickBot="1">
      <c r="A90" s="57" t="s">
        <v>88</v>
      </c>
      <c r="B90" s="59" t="s">
        <v>174</v>
      </c>
      <c r="C90" s="103" t="s">
        <v>280</v>
      </c>
      <c r="D90" s="141">
        <v>1676900</v>
      </c>
      <c r="E90" s="141">
        <v>565726.46</v>
      </c>
      <c r="F90" s="142">
        <f>D90-E90</f>
        <v>1111173.54</v>
      </c>
    </row>
    <row r="91" spans="1:6" s="118" customFormat="1" ht="23.25">
      <c r="A91" s="60"/>
      <c r="B91" s="84"/>
      <c r="C91" s="115"/>
      <c r="D91" s="116"/>
      <c r="E91" s="116"/>
      <c r="F91" s="116"/>
    </row>
    <row r="92" spans="1:6" ht="28.5" customHeight="1">
      <c r="A92" s="60"/>
      <c r="B92" s="61"/>
      <c r="C92" s="62"/>
      <c r="D92" s="62"/>
      <c r="E92" s="62"/>
      <c r="F92" s="62"/>
    </row>
    <row r="93" spans="1:6" ht="15.75" customHeight="1">
      <c r="A93" s="60"/>
      <c r="B93" s="61"/>
      <c r="C93" s="62"/>
      <c r="D93" s="62"/>
      <c r="E93" s="62"/>
      <c r="F93" s="62"/>
    </row>
    <row r="94" spans="1:6" ht="15.75" customHeight="1">
      <c r="A94" s="60"/>
      <c r="B94" s="61"/>
      <c r="C94" s="62"/>
      <c r="D94" s="62"/>
      <c r="E94" s="62"/>
      <c r="F94" s="62"/>
    </row>
    <row r="95" spans="1:6" ht="15.75" customHeight="1">
      <c r="A95" s="60"/>
      <c r="B95" s="61"/>
      <c r="C95" s="62"/>
      <c r="D95" s="62"/>
      <c r="E95" s="62"/>
      <c r="F95" s="62"/>
    </row>
    <row r="96" spans="1:6" ht="15.75" customHeight="1">
      <c r="A96" s="60"/>
      <c r="B96" s="61"/>
      <c r="C96" s="62"/>
      <c r="D96" s="62"/>
      <c r="E96" s="62"/>
      <c r="F96" s="62"/>
    </row>
    <row r="97" spans="1:6" ht="15.75" customHeight="1">
      <c r="A97" s="60"/>
      <c r="B97" s="61"/>
      <c r="C97" s="62"/>
      <c r="D97" s="62"/>
      <c r="E97" s="62"/>
      <c r="F97" s="62"/>
    </row>
    <row r="98" spans="1:6" ht="15.75" customHeight="1">
      <c r="A98" s="60"/>
      <c r="B98" s="61"/>
      <c r="C98" s="62"/>
      <c r="D98" s="62"/>
      <c r="E98" s="62"/>
      <c r="F98" s="62"/>
    </row>
    <row r="99" spans="1:6" ht="15.75" customHeight="1">
      <c r="A99" s="60"/>
      <c r="B99" s="61"/>
      <c r="C99" s="62"/>
      <c r="D99" s="62"/>
      <c r="E99" s="62"/>
      <c r="F99" s="62"/>
    </row>
    <row r="100" spans="1:6" ht="15.75" customHeight="1">
      <c r="A100" s="60"/>
      <c r="B100" s="61"/>
      <c r="C100" s="62"/>
      <c r="D100" s="62"/>
      <c r="E100" s="62"/>
      <c r="F100" s="62"/>
    </row>
    <row r="101" spans="1:6" ht="15.75" customHeight="1">
      <c r="A101" s="60"/>
      <c r="B101" s="61"/>
      <c r="C101" s="62"/>
      <c r="D101" s="62"/>
      <c r="E101" s="62"/>
      <c r="F101" s="62"/>
    </row>
    <row r="102" spans="1:6" ht="15.75" customHeight="1">
      <c r="A102" s="60"/>
      <c r="B102" s="61"/>
      <c r="C102" s="62"/>
      <c r="D102" s="62"/>
      <c r="E102" s="62"/>
      <c r="F102" s="62"/>
    </row>
    <row r="103" spans="1:6" ht="15.75" customHeight="1">
      <c r="A103" s="60"/>
      <c r="B103" s="61"/>
      <c r="C103" s="62"/>
      <c r="D103" s="62"/>
      <c r="E103" s="62"/>
      <c r="F103" s="62"/>
    </row>
    <row r="104" spans="1:6" ht="15.75" customHeight="1">
      <c r="A104" s="60"/>
      <c r="B104" s="61"/>
      <c r="C104" s="62"/>
      <c r="D104" s="62"/>
      <c r="E104" s="62"/>
      <c r="F104" s="62"/>
    </row>
    <row r="105" spans="1:6" ht="15.75" customHeight="1">
      <c r="A105" s="60"/>
      <c r="B105" s="61"/>
      <c r="C105" s="62"/>
      <c r="D105" s="62"/>
      <c r="E105" s="62"/>
      <c r="F105" s="62"/>
    </row>
    <row r="106" spans="1:6" ht="15.75" customHeight="1">
      <c r="A106" s="60"/>
      <c r="B106" s="61"/>
      <c r="C106" s="62"/>
      <c r="D106" s="62"/>
      <c r="E106" s="62"/>
      <c r="F106" s="62"/>
    </row>
    <row r="107" spans="1:6" ht="15.75" customHeight="1">
      <c r="A107" s="60"/>
      <c r="B107" s="61"/>
      <c r="C107" s="62"/>
      <c r="D107" s="62"/>
      <c r="E107" s="62"/>
      <c r="F107" s="62"/>
    </row>
    <row r="108" spans="1:6" ht="15.75" customHeight="1">
      <c r="A108" s="60"/>
      <c r="B108" s="63"/>
      <c r="C108" s="64"/>
      <c r="D108" s="65"/>
      <c r="E108" s="65"/>
      <c r="F108" s="65"/>
    </row>
    <row r="109" spans="1:6" ht="17.25" customHeight="1">
      <c r="A109" s="38" t="s">
        <v>45</v>
      </c>
      <c r="C109" s="31"/>
      <c r="D109" s="28"/>
      <c r="F109" s="67"/>
    </row>
    <row r="110" spans="1:6" ht="18.75" thickBot="1">
      <c r="A110" s="40"/>
      <c r="B110" s="68"/>
      <c r="C110" s="41"/>
      <c r="D110" s="42"/>
      <c r="E110" s="42"/>
      <c r="F110" s="69"/>
    </row>
    <row r="111" spans="1:6" ht="11.25" customHeight="1">
      <c r="A111" s="44"/>
      <c r="B111" s="45" t="s">
        <v>10</v>
      </c>
      <c r="C111" s="46" t="s">
        <v>41</v>
      </c>
      <c r="D111" s="47" t="s">
        <v>36</v>
      </c>
      <c r="E111" s="70"/>
      <c r="F111" s="170" t="s">
        <v>130</v>
      </c>
    </row>
    <row r="112" spans="1:6" ht="18">
      <c r="A112" s="46" t="s">
        <v>5</v>
      </c>
      <c r="B112" s="45" t="s">
        <v>11</v>
      </c>
      <c r="C112" s="46" t="s">
        <v>8</v>
      </c>
      <c r="D112" s="47" t="s">
        <v>35</v>
      </c>
      <c r="E112" s="71" t="s">
        <v>27</v>
      </c>
      <c r="F112" s="171"/>
    </row>
    <row r="113" spans="1:6" ht="18">
      <c r="A113" s="49"/>
      <c r="B113" s="45" t="s">
        <v>12</v>
      </c>
      <c r="C113" s="72" t="s">
        <v>38</v>
      </c>
      <c r="D113" s="47" t="s">
        <v>3</v>
      </c>
      <c r="E113" s="73"/>
      <c r="F113" s="171"/>
    </row>
    <row r="114" spans="1:6" ht="12.75" customHeight="1">
      <c r="A114" s="46"/>
      <c r="B114" s="45"/>
      <c r="C114" s="46" t="s">
        <v>39</v>
      </c>
      <c r="D114" s="47"/>
      <c r="E114" s="71"/>
      <c r="F114" s="171"/>
    </row>
    <row r="115" spans="1:6" ht="28.5" customHeight="1">
      <c r="A115" s="46"/>
      <c r="B115" s="45"/>
      <c r="C115" s="72" t="s">
        <v>40</v>
      </c>
      <c r="D115" s="47"/>
      <c r="E115" s="71"/>
      <c r="F115" s="172"/>
    </row>
    <row r="116" spans="1:6" ht="23.25" customHeight="1" thickBot="1">
      <c r="A116" s="51">
        <v>1</v>
      </c>
      <c r="B116" s="51">
        <v>2</v>
      </c>
      <c r="C116" s="51">
        <v>3</v>
      </c>
      <c r="D116" s="52" t="s">
        <v>1</v>
      </c>
      <c r="E116" s="74" t="s">
        <v>29</v>
      </c>
      <c r="F116" s="75" t="s">
        <v>30</v>
      </c>
    </row>
    <row r="117" spans="1:6" ht="36" customHeight="1">
      <c r="A117" s="76" t="s">
        <v>46</v>
      </c>
      <c r="B117" s="54" t="s">
        <v>14</v>
      </c>
      <c r="C117" s="104" t="s">
        <v>165</v>
      </c>
      <c r="D117" s="143">
        <f>D126</f>
        <v>154400</v>
      </c>
      <c r="E117" s="143">
        <v>-177244.1</v>
      </c>
      <c r="F117" s="144"/>
    </row>
    <row r="118" spans="1:16" ht="33.75" customHeight="1">
      <c r="A118" s="78" t="s">
        <v>6</v>
      </c>
      <c r="B118" s="55" t="s">
        <v>16</v>
      </c>
      <c r="C118" s="105" t="s">
        <v>33</v>
      </c>
      <c r="D118" s="145" t="s">
        <v>173</v>
      </c>
      <c r="E118" s="145" t="s">
        <v>173</v>
      </c>
      <c r="F118" s="146" t="s">
        <v>173</v>
      </c>
      <c r="G118" s="77"/>
      <c r="H118" s="77"/>
      <c r="I118" s="77"/>
      <c r="J118" s="77"/>
      <c r="K118" s="69"/>
      <c r="L118" s="69"/>
      <c r="M118" s="69"/>
      <c r="N118" s="69"/>
      <c r="O118" s="69"/>
      <c r="P118" s="69"/>
    </row>
    <row r="119" spans="1:16" ht="36">
      <c r="A119" s="76" t="s">
        <v>47</v>
      </c>
      <c r="B119" s="55"/>
      <c r="C119" s="102" t="s">
        <v>173</v>
      </c>
      <c r="D119" s="145" t="s">
        <v>173</v>
      </c>
      <c r="E119" s="145" t="s">
        <v>173</v>
      </c>
      <c r="F119" s="146" t="s">
        <v>173</v>
      </c>
      <c r="G119" s="77"/>
      <c r="H119" s="77"/>
      <c r="I119" s="77"/>
      <c r="J119" s="77"/>
      <c r="K119" s="69"/>
      <c r="L119" s="69"/>
      <c r="M119" s="69"/>
      <c r="N119" s="69"/>
      <c r="O119" s="69"/>
      <c r="P119" s="69"/>
    </row>
    <row r="120" spans="1:16" ht="23.25">
      <c r="A120" s="76" t="s">
        <v>121</v>
      </c>
      <c r="B120" s="55"/>
      <c r="C120" s="102" t="s">
        <v>173</v>
      </c>
      <c r="D120" s="145" t="s">
        <v>173</v>
      </c>
      <c r="E120" s="145" t="s">
        <v>173</v>
      </c>
      <c r="F120" s="146" t="s">
        <v>173</v>
      </c>
      <c r="G120" s="77"/>
      <c r="H120" s="77"/>
      <c r="I120" s="77"/>
      <c r="J120" s="77"/>
      <c r="K120" s="69"/>
      <c r="L120" s="69"/>
      <c r="M120" s="69"/>
      <c r="N120" s="69"/>
      <c r="O120" s="69"/>
      <c r="P120" s="69"/>
    </row>
    <row r="121" spans="1:16" ht="23.25">
      <c r="A121" s="79"/>
      <c r="B121" s="55"/>
      <c r="C121" s="102" t="s">
        <v>173</v>
      </c>
      <c r="D121" s="145" t="s">
        <v>173</v>
      </c>
      <c r="E121" s="145" t="s">
        <v>173</v>
      </c>
      <c r="F121" s="146" t="s">
        <v>173</v>
      </c>
      <c r="G121" s="77"/>
      <c r="H121" s="77"/>
      <c r="I121" s="77"/>
      <c r="J121" s="77"/>
      <c r="K121" s="69"/>
      <c r="L121" s="69"/>
      <c r="M121" s="69"/>
      <c r="N121" s="69"/>
      <c r="O121" s="69"/>
      <c r="P121" s="69"/>
    </row>
    <row r="122" spans="1:16" ht="23.25">
      <c r="A122" s="79"/>
      <c r="B122" s="55"/>
      <c r="C122" s="102" t="s">
        <v>173</v>
      </c>
      <c r="D122" s="145" t="s">
        <v>173</v>
      </c>
      <c r="E122" s="145" t="s">
        <v>173</v>
      </c>
      <c r="F122" s="146" t="s">
        <v>173</v>
      </c>
      <c r="G122" s="80"/>
      <c r="H122" s="80"/>
      <c r="I122" s="80"/>
      <c r="J122" s="80"/>
      <c r="K122" s="69"/>
      <c r="L122" s="69"/>
      <c r="M122" s="69"/>
      <c r="N122" s="69"/>
      <c r="O122" s="69"/>
      <c r="P122" s="69"/>
    </row>
    <row r="123" spans="1:16" ht="36">
      <c r="A123" s="76" t="s">
        <v>48</v>
      </c>
      <c r="B123" s="55"/>
      <c r="C123" s="102" t="s">
        <v>173</v>
      </c>
      <c r="D123" s="145" t="s">
        <v>173</v>
      </c>
      <c r="E123" s="145" t="s">
        <v>173</v>
      </c>
      <c r="F123" s="146" t="s">
        <v>173</v>
      </c>
      <c r="G123" s="80"/>
      <c r="H123" s="80"/>
      <c r="I123" s="80"/>
      <c r="J123" s="80"/>
      <c r="K123" s="69"/>
      <c r="L123" s="69"/>
      <c r="M123" s="69"/>
      <c r="N123" s="69"/>
      <c r="O123" s="69"/>
      <c r="P123" s="69"/>
    </row>
    <row r="124" spans="1:16" ht="23.25">
      <c r="A124" s="76" t="s">
        <v>121</v>
      </c>
      <c r="B124" s="55"/>
      <c r="C124" s="102" t="s">
        <v>173</v>
      </c>
      <c r="D124" s="145" t="s">
        <v>173</v>
      </c>
      <c r="E124" s="145" t="s">
        <v>173</v>
      </c>
      <c r="F124" s="146" t="s">
        <v>173</v>
      </c>
      <c r="G124" s="77"/>
      <c r="H124" s="77"/>
      <c r="I124" s="77"/>
      <c r="J124" s="77"/>
      <c r="K124" s="69"/>
      <c r="L124" s="69"/>
      <c r="M124" s="69"/>
      <c r="N124" s="69"/>
      <c r="O124" s="69"/>
      <c r="P124" s="69"/>
    </row>
    <row r="125" spans="1:16" ht="24" thickBot="1">
      <c r="A125" s="79"/>
      <c r="B125" s="55" t="s">
        <v>17</v>
      </c>
      <c r="C125" s="106" t="s">
        <v>33</v>
      </c>
      <c r="D125" s="147" t="s">
        <v>173</v>
      </c>
      <c r="E125" s="147" t="s">
        <v>173</v>
      </c>
      <c r="F125" s="146" t="s">
        <v>173</v>
      </c>
      <c r="G125" s="77"/>
      <c r="H125" s="77"/>
      <c r="I125" s="77"/>
      <c r="J125" s="77"/>
      <c r="K125" s="69"/>
      <c r="L125" s="69"/>
      <c r="M125" s="69"/>
      <c r="N125" s="69"/>
      <c r="O125" s="69"/>
      <c r="P125" s="69"/>
    </row>
    <row r="126" spans="1:16" ht="42" customHeight="1" thickBot="1">
      <c r="A126" s="76" t="s">
        <v>122</v>
      </c>
      <c r="B126" s="55" t="s">
        <v>15</v>
      </c>
      <c r="C126" s="107" t="s">
        <v>177</v>
      </c>
      <c r="D126" s="148">
        <v>154400</v>
      </c>
      <c r="E126" s="143">
        <v>-177244.1</v>
      </c>
      <c r="F126" s="149" t="s">
        <v>173</v>
      </c>
      <c r="G126" s="80"/>
      <c r="H126" s="80"/>
      <c r="I126" s="80"/>
      <c r="J126" s="80"/>
      <c r="K126" s="69"/>
      <c r="L126" s="69"/>
      <c r="M126" s="69"/>
      <c r="N126" s="69"/>
      <c r="O126" s="69"/>
      <c r="P126" s="69"/>
    </row>
    <row r="127" spans="1:16" ht="33" customHeight="1" thickBot="1">
      <c r="A127" s="82" t="s">
        <v>123</v>
      </c>
      <c r="B127" s="83" t="s">
        <v>18</v>
      </c>
      <c r="C127" s="107" t="s">
        <v>178</v>
      </c>
      <c r="D127" s="135">
        <v>-8147000</v>
      </c>
      <c r="E127" s="148">
        <v>-3486536.71</v>
      </c>
      <c r="F127" s="146" t="s">
        <v>173</v>
      </c>
      <c r="G127" s="81"/>
      <c r="H127" s="81"/>
      <c r="I127" s="81"/>
      <c r="J127" s="81"/>
      <c r="K127" s="69"/>
      <c r="L127" s="69"/>
      <c r="M127" s="69"/>
      <c r="N127" s="69"/>
      <c r="O127" s="69"/>
      <c r="P127" s="69"/>
    </row>
    <row r="128" spans="1:16" ht="43.5" customHeight="1" thickBot="1">
      <c r="A128" s="82" t="s">
        <v>124</v>
      </c>
      <c r="B128" s="55" t="s">
        <v>18</v>
      </c>
      <c r="C128" s="107" t="s">
        <v>179</v>
      </c>
      <c r="D128" s="135">
        <v>-8147000</v>
      </c>
      <c r="E128" s="148">
        <v>-3486536.71</v>
      </c>
      <c r="F128" s="146" t="s">
        <v>173</v>
      </c>
      <c r="G128" s="81"/>
      <c r="H128" s="81"/>
      <c r="I128" s="81"/>
      <c r="J128" s="81"/>
      <c r="K128" s="69"/>
      <c r="L128" s="69"/>
      <c r="M128" s="69"/>
      <c r="N128" s="69"/>
      <c r="O128" s="69"/>
      <c r="P128" s="69"/>
    </row>
    <row r="129" spans="1:16" ht="36.75" thickBot="1">
      <c r="A129" s="82" t="s">
        <v>125</v>
      </c>
      <c r="B129" s="55" t="s">
        <v>18</v>
      </c>
      <c r="C129" s="107" t="s">
        <v>180</v>
      </c>
      <c r="D129" s="135">
        <v>-8147000</v>
      </c>
      <c r="E129" s="148">
        <v>-3486536.71</v>
      </c>
      <c r="F129" s="150" t="s">
        <v>173</v>
      </c>
      <c r="G129" s="81"/>
      <c r="H129" s="81"/>
      <c r="I129" s="81"/>
      <c r="J129" s="81"/>
      <c r="K129" s="69"/>
      <c r="L129" s="69"/>
      <c r="M129" s="69"/>
      <c r="N129" s="69"/>
      <c r="O129" s="69"/>
      <c r="P129" s="69"/>
    </row>
    <row r="130" spans="1:16" ht="36.75" thickBot="1">
      <c r="A130" s="82" t="s">
        <v>126</v>
      </c>
      <c r="B130" s="55" t="s">
        <v>18</v>
      </c>
      <c r="C130" s="107" t="s">
        <v>181</v>
      </c>
      <c r="D130" s="135">
        <v>-8147000</v>
      </c>
      <c r="E130" s="148">
        <v>-3486536.71</v>
      </c>
      <c r="F130" s="146" t="s">
        <v>173</v>
      </c>
      <c r="G130" s="81"/>
      <c r="H130" s="81"/>
      <c r="I130" s="81"/>
      <c r="J130" s="81"/>
      <c r="K130" s="69"/>
      <c r="L130" s="69"/>
      <c r="M130" s="69"/>
      <c r="N130" s="69"/>
      <c r="O130" s="69"/>
      <c r="P130" s="69"/>
    </row>
    <row r="131" spans="1:16" ht="39.75" customHeight="1" thickBot="1">
      <c r="A131" s="82" t="s">
        <v>127</v>
      </c>
      <c r="B131" s="55" t="s">
        <v>19</v>
      </c>
      <c r="C131" s="107" t="s">
        <v>182</v>
      </c>
      <c r="D131" s="135">
        <v>8301400</v>
      </c>
      <c r="E131" s="148">
        <v>3309292.61</v>
      </c>
      <c r="F131" s="150" t="s">
        <v>173</v>
      </c>
      <c r="G131" s="81"/>
      <c r="H131" s="81"/>
      <c r="I131" s="81"/>
      <c r="J131" s="81"/>
      <c r="K131" s="69"/>
      <c r="L131" s="69"/>
      <c r="M131" s="69"/>
      <c r="N131" s="69"/>
      <c r="O131" s="69"/>
      <c r="P131" s="69"/>
    </row>
    <row r="132" spans="1:52" ht="36.75" customHeight="1" thickBot="1">
      <c r="A132" s="82" t="s">
        <v>128</v>
      </c>
      <c r="B132" s="55" t="s">
        <v>19</v>
      </c>
      <c r="C132" s="107" t="s">
        <v>183</v>
      </c>
      <c r="D132" s="135">
        <v>8301400</v>
      </c>
      <c r="E132" s="148">
        <v>3309292.61</v>
      </c>
      <c r="F132" s="146" t="s">
        <v>173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</row>
    <row r="133" spans="1:52" ht="36.75" thickBot="1">
      <c r="A133" s="86" t="s">
        <v>129</v>
      </c>
      <c r="B133" s="87" t="s">
        <v>19</v>
      </c>
      <c r="C133" s="101" t="s">
        <v>184</v>
      </c>
      <c r="D133" s="135">
        <v>8301400</v>
      </c>
      <c r="E133" s="148">
        <v>3309292.61</v>
      </c>
      <c r="F133" s="151" t="s">
        <v>173</v>
      </c>
      <c r="G133" s="81"/>
      <c r="H133" s="81"/>
      <c r="I133" s="81"/>
      <c r="J133" s="81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85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</row>
    <row r="134" spans="1:188" ht="36.75" thickBot="1">
      <c r="A134" s="82" t="s">
        <v>176</v>
      </c>
      <c r="B134" s="59" t="s">
        <v>19</v>
      </c>
      <c r="C134" s="108" t="s">
        <v>185</v>
      </c>
      <c r="D134" s="135">
        <v>8301400</v>
      </c>
      <c r="E134" s="148">
        <v>3309292.61</v>
      </c>
      <c r="F134" s="152"/>
      <c r="G134" s="81"/>
      <c r="H134" s="81"/>
      <c r="I134" s="81"/>
      <c r="J134" s="81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85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</row>
    <row r="135" spans="1:256" s="88" customFormat="1" ht="18">
      <c r="A135" s="81"/>
      <c r="B135" s="89"/>
      <c r="C135" s="89" t="s">
        <v>175</v>
      </c>
      <c r="D135" s="89"/>
      <c r="E135" s="89"/>
      <c r="F135" s="89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5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</row>
    <row r="136" spans="1:188" ht="18">
      <c r="A136" s="173" t="s">
        <v>281</v>
      </c>
      <c r="B136" s="173"/>
      <c r="C136" s="173"/>
      <c r="D136" s="173"/>
      <c r="E136" s="173"/>
      <c r="F136" s="173"/>
      <c r="G136" s="81"/>
      <c r="H136" s="81"/>
      <c r="I136" s="81"/>
      <c r="J136" s="81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5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</row>
    <row r="137" spans="1:188" ht="15" customHeight="1">
      <c r="A137" s="90"/>
      <c r="B137" s="90"/>
      <c r="C137" s="90"/>
      <c r="D137" s="90"/>
      <c r="E137" s="90"/>
      <c r="F137" s="90"/>
      <c r="G137" s="90"/>
      <c r="H137" s="90"/>
      <c r="I137" s="91"/>
      <c r="J137" s="91"/>
      <c r="K137" s="91"/>
      <c r="L137" s="91"/>
      <c r="M137" s="91"/>
      <c r="N137" s="91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91"/>
      <c r="AH137" s="91"/>
      <c r="AI137" s="91"/>
      <c r="AJ137" s="91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</row>
    <row r="138" spans="1:52" ht="25.5" customHeight="1" hidden="1">
      <c r="A138" s="90"/>
      <c r="B138" s="90"/>
      <c r="C138" s="90"/>
      <c r="D138" s="90"/>
      <c r="E138" s="90"/>
      <c r="F138" s="90"/>
      <c r="G138" s="90"/>
      <c r="H138" s="90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</row>
    <row r="139" spans="1:52" ht="27.75" customHeight="1" hidden="1">
      <c r="A139" s="90"/>
      <c r="B139" s="90"/>
      <c r="C139" s="90"/>
      <c r="D139" s="90"/>
      <c r="E139" s="90"/>
      <c r="F139" s="90"/>
      <c r="G139" s="90"/>
      <c r="H139" s="90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91"/>
      <c r="AS139" s="91"/>
      <c r="AT139" s="91"/>
      <c r="AU139" s="91"/>
      <c r="AV139" s="167"/>
      <c r="AW139" s="167"/>
      <c r="AX139" s="167"/>
      <c r="AY139" s="167"/>
      <c r="AZ139" s="167"/>
    </row>
    <row r="140" spans="1:52" ht="12.75" customHeight="1" hidden="1">
      <c r="A140" s="90"/>
      <c r="B140" s="90"/>
      <c r="C140" s="90"/>
      <c r="D140" s="90"/>
      <c r="E140" s="90"/>
      <c r="F140" s="90"/>
      <c r="G140" s="90"/>
      <c r="H140" s="90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91"/>
      <c r="AS140" s="91"/>
      <c r="AT140" s="91"/>
      <c r="AU140" s="91"/>
      <c r="AV140" s="166"/>
      <c r="AW140" s="166"/>
      <c r="AX140" s="166"/>
      <c r="AY140" s="166"/>
      <c r="AZ140" s="166"/>
    </row>
    <row r="141" spans="1:52" ht="12.75" customHeight="1" hidden="1">
      <c r="A141" s="90"/>
      <c r="B141" s="90"/>
      <c r="C141" s="90"/>
      <c r="D141" s="90"/>
      <c r="E141" s="90"/>
      <c r="F141" s="90"/>
      <c r="G141" s="90"/>
      <c r="H141" s="90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2"/>
      <c r="AS141" s="92"/>
      <c r="AT141" s="92"/>
      <c r="AU141" s="92"/>
      <c r="AV141" s="91"/>
      <c r="AW141" s="91"/>
      <c r="AX141" s="91"/>
      <c r="AY141" s="91"/>
      <c r="AZ141" s="91"/>
    </row>
    <row r="142" spans="1:52" ht="12.75" customHeight="1" hidden="1">
      <c r="A142" s="90"/>
      <c r="B142" s="90"/>
      <c r="C142" s="90"/>
      <c r="D142" s="90"/>
      <c r="E142" s="90"/>
      <c r="F142" s="90"/>
      <c r="G142" s="90"/>
      <c r="H142" s="90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91"/>
      <c r="AL142" s="91"/>
      <c r="AM142" s="91"/>
      <c r="AN142" s="91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</row>
    <row r="143" spans="1:52" ht="0.75" customHeight="1" hidden="1">
      <c r="A143" s="90"/>
      <c r="B143" s="90"/>
      <c r="C143" s="90"/>
      <c r="D143" s="90"/>
      <c r="E143" s="90"/>
      <c r="F143" s="90"/>
      <c r="G143" s="90"/>
      <c r="H143" s="90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91"/>
      <c r="AL143" s="91"/>
      <c r="AM143" s="91"/>
      <c r="AN143" s="91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</row>
    <row r="144" spans="1:52" ht="24.75" customHeight="1">
      <c r="A144" s="31" t="s">
        <v>227</v>
      </c>
      <c r="B144" s="94"/>
      <c r="C144" s="62"/>
      <c r="D144" s="62"/>
      <c r="E144" s="62"/>
      <c r="F144" s="62"/>
      <c r="G144" s="90"/>
      <c r="H144" s="90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3"/>
      <c r="AV144" s="91"/>
      <c r="AW144" s="91"/>
      <c r="AX144" s="91"/>
      <c r="AY144" s="91"/>
      <c r="AZ144" s="91"/>
    </row>
    <row r="145" spans="1:52" ht="19.5" customHeight="1">
      <c r="A145" s="24" t="s">
        <v>228</v>
      </c>
      <c r="B145" s="94"/>
      <c r="C145" s="62"/>
      <c r="D145" s="62"/>
      <c r="E145" s="62"/>
      <c r="F145" s="62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</row>
    <row r="146" spans="1:6" ht="27.75" customHeight="1">
      <c r="A146" s="31" t="s">
        <v>186</v>
      </c>
      <c r="B146" s="94"/>
      <c r="C146" s="62"/>
      <c r="D146" s="62"/>
      <c r="E146" s="62"/>
      <c r="F146" s="62"/>
    </row>
    <row r="147" spans="1:6" ht="18.75" customHeight="1">
      <c r="A147" s="31"/>
      <c r="B147" s="94"/>
      <c r="C147" s="62"/>
      <c r="D147" s="62"/>
      <c r="E147" s="62"/>
      <c r="F147" s="62"/>
    </row>
    <row r="148" spans="1:6" ht="13.5" customHeight="1">
      <c r="A148" s="31"/>
      <c r="B148" s="94"/>
      <c r="C148" s="62"/>
      <c r="D148" s="62"/>
      <c r="E148" s="62"/>
      <c r="F148" s="62"/>
    </row>
    <row r="149" spans="1:6" ht="16.5" customHeight="1">
      <c r="A149" s="31" t="s">
        <v>490</v>
      </c>
      <c r="B149" s="94"/>
      <c r="C149" s="62"/>
      <c r="D149" s="62"/>
      <c r="E149" s="62"/>
      <c r="F149" s="62"/>
    </row>
    <row r="150" spans="1:6" ht="22.5" customHeight="1">
      <c r="A150" s="95"/>
      <c r="B150" s="94"/>
      <c r="C150" s="62"/>
      <c r="D150" s="62"/>
      <c r="E150" s="62"/>
      <c r="F150" s="62"/>
    </row>
    <row r="151" spans="1:6" ht="12.75" customHeight="1">
      <c r="A151" s="95"/>
      <c r="B151" s="94"/>
      <c r="C151" s="62"/>
      <c r="D151" s="62"/>
      <c r="E151" s="62"/>
      <c r="F151" s="62"/>
    </row>
    <row r="152" spans="1:6" ht="12.75" customHeight="1">
      <c r="A152" s="95"/>
      <c r="B152" s="94"/>
      <c r="C152" s="62"/>
      <c r="D152" s="62"/>
      <c r="E152" s="62"/>
      <c r="F152" s="62"/>
    </row>
    <row r="153" spans="1:6" ht="12.75" customHeight="1">
      <c r="A153" s="95"/>
      <c r="B153" s="94"/>
      <c r="C153" s="62"/>
      <c r="D153" s="62"/>
      <c r="E153" s="62"/>
      <c r="F153" s="62"/>
    </row>
    <row r="154" spans="1:6" ht="12.75" customHeight="1">
      <c r="A154" s="95"/>
      <c r="B154" s="94"/>
      <c r="C154" s="62"/>
      <c r="D154" s="62"/>
      <c r="E154" s="62"/>
      <c r="F154" s="62"/>
    </row>
    <row r="155" spans="1:4" ht="22.5" customHeight="1">
      <c r="A155" s="31"/>
      <c r="B155" s="31"/>
      <c r="C155" s="96"/>
      <c r="D155" s="97"/>
    </row>
    <row r="156" spans="1:4" ht="11.25" customHeight="1">
      <c r="A156" s="31"/>
      <c r="B156" s="31"/>
      <c r="C156" s="96"/>
      <c r="D156" s="97"/>
    </row>
    <row r="157" spans="1:4" ht="11.25" customHeight="1">
      <c r="A157" s="31"/>
      <c r="B157" s="31"/>
      <c r="C157" s="96"/>
      <c r="D157" s="97"/>
    </row>
    <row r="158" spans="1:4" ht="11.25" customHeight="1">
      <c r="A158" s="31"/>
      <c r="B158" s="31"/>
      <c r="C158" s="96"/>
      <c r="D158" s="97"/>
    </row>
    <row r="159" spans="1:4" ht="11.25" customHeight="1">
      <c r="A159" s="31"/>
      <c r="B159" s="31"/>
      <c r="C159" s="96"/>
      <c r="D159" s="97"/>
    </row>
    <row r="160" spans="1:4" ht="11.25" customHeight="1">
      <c r="A160" s="31"/>
      <c r="B160" s="31"/>
      <c r="C160" s="96"/>
      <c r="D160" s="97"/>
    </row>
    <row r="161" spans="1:4" ht="11.25" customHeight="1">
      <c r="A161" s="31"/>
      <c r="B161" s="31"/>
      <c r="C161" s="96"/>
      <c r="D161" s="97"/>
    </row>
    <row r="162" spans="1:4" ht="11.25" customHeight="1">
      <c r="A162" s="31"/>
      <c r="B162" s="31"/>
      <c r="C162" s="96"/>
      <c r="D162" s="97"/>
    </row>
    <row r="163" spans="1:4" ht="11.25" customHeight="1">
      <c r="A163" s="31"/>
      <c r="B163" s="31"/>
      <c r="C163" s="96"/>
      <c r="D163" s="97"/>
    </row>
    <row r="164" spans="1:4" ht="11.25" customHeight="1">
      <c r="A164" s="31"/>
      <c r="B164" s="31"/>
      <c r="C164" s="96"/>
      <c r="D164" s="97"/>
    </row>
    <row r="165" spans="1:4" ht="11.25" customHeight="1">
      <c r="A165" s="31"/>
      <c r="B165" s="31"/>
      <c r="C165" s="96"/>
      <c r="D165" s="97"/>
    </row>
    <row r="166" spans="1:4" ht="11.25" customHeight="1">
      <c r="A166" s="31"/>
      <c r="B166" s="31"/>
      <c r="C166" s="96"/>
      <c r="D166" s="97"/>
    </row>
    <row r="167" spans="1:4" ht="11.25" customHeight="1">
      <c r="A167" s="31"/>
      <c r="B167" s="31"/>
      <c r="C167" s="96"/>
      <c r="D167" s="97"/>
    </row>
    <row r="168" spans="1:4" ht="11.25" customHeight="1">
      <c r="A168" s="31"/>
      <c r="B168" s="31"/>
      <c r="C168" s="96"/>
      <c r="D168" s="97"/>
    </row>
    <row r="169" spans="1:4" ht="11.25" customHeight="1">
      <c r="A169" s="31"/>
      <c r="B169" s="31"/>
      <c r="C169" s="96"/>
      <c r="D169" s="97"/>
    </row>
    <row r="170" spans="1:4" ht="11.25" customHeight="1">
      <c r="A170" s="31"/>
      <c r="B170" s="31"/>
      <c r="C170" s="96"/>
      <c r="D170" s="97"/>
    </row>
    <row r="171" spans="1:4" ht="11.25" customHeight="1">
      <c r="A171" s="31"/>
      <c r="B171" s="31"/>
      <c r="C171" s="96"/>
      <c r="D171" s="97"/>
    </row>
    <row r="172" spans="1:4" ht="11.25" customHeight="1">
      <c r="A172" s="31"/>
      <c r="B172" s="31"/>
      <c r="C172" s="96"/>
      <c r="D172" s="97"/>
    </row>
    <row r="173" spans="1:4" ht="11.25" customHeight="1">
      <c r="A173" s="31"/>
      <c r="B173" s="31"/>
      <c r="C173" s="96"/>
      <c r="D173" s="97"/>
    </row>
    <row r="174" spans="1:4" ht="11.25" customHeight="1">
      <c r="A174" s="31"/>
      <c r="B174" s="31"/>
      <c r="C174" s="96"/>
      <c r="D174" s="97"/>
    </row>
    <row r="175" ht="11.25" customHeight="1">
      <c r="A175" s="31"/>
    </row>
    <row r="176" ht="23.25" customHeight="1"/>
    <row r="177" spans="1:3" ht="9.75" customHeight="1">
      <c r="A177" s="96"/>
      <c r="B177" s="96"/>
      <c r="C177" s="64"/>
    </row>
    <row r="178" ht="12.75" customHeight="1"/>
  </sheetData>
  <sheetProtection/>
  <mergeCells count="18">
    <mergeCell ref="D1:F1"/>
    <mergeCell ref="O137:AF137"/>
    <mergeCell ref="K133:P133"/>
    <mergeCell ref="Q133:AG133"/>
    <mergeCell ref="K134:P134"/>
    <mergeCell ref="Q134:AG134"/>
    <mergeCell ref="F111:F115"/>
    <mergeCell ref="A136:F136"/>
    <mergeCell ref="A11:D11"/>
    <mergeCell ref="S143:AJ143"/>
    <mergeCell ref="AO143:AZ143"/>
    <mergeCell ref="AV140:AZ140"/>
    <mergeCell ref="S142:AJ142"/>
    <mergeCell ref="AO142:AZ142"/>
    <mergeCell ref="AK137:AZ137"/>
    <mergeCell ref="Z139:AQ139"/>
    <mergeCell ref="AV139:AZ139"/>
    <mergeCell ref="Z140:AQ140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36" r:id="rId1"/>
  <rowBreaks count="2" manualBreakCount="2">
    <brk id="55" max="5" man="1"/>
    <brk id="1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3"/>
  <sheetViews>
    <sheetView showGridLines="0" tabSelected="1" view="pageBreakPreview" zoomScale="70" zoomScaleSheetLayoutView="70" zoomScalePageLayoutView="0" workbookViewId="0" topLeftCell="A1">
      <selection activeCell="F203" sqref="F203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25390625" style="0" customWidth="1"/>
    <col min="4" max="4" width="21.125" style="0" customWidth="1"/>
    <col min="5" max="5" width="21.25390625" style="0" customWidth="1"/>
    <col min="6" max="6" width="21.875" style="0" customWidth="1"/>
  </cols>
  <sheetData>
    <row r="1" spans="2:6" ht="14.25" customHeight="1">
      <c r="B1" s="9" t="s">
        <v>28</v>
      </c>
      <c r="C1" s="4"/>
      <c r="E1" s="3" t="s">
        <v>23</v>
      </c>
      <c r="F1" s="3"/>
    </row>
    <row r="2" spans="1:6" ht="9" customHeight="1">
      <c r="A2" s="8"/>
      <c r="B2" s="8"/>
      <c r="C2" s="5"/>
      <c r="D2" s="6"/>
      <c r="E2" s="6"/>
      <c r="F2" s="6"/>
    </row>
    <row r="3" spans="1:6" ht="12.75">
      <c r="A3" s="2"/>
      <c r="B3" s="2" t="s">
        <v>10</v>
      </c>
      <c r="C3" s="2" t="s">
        <v>7</v>
      </c>
      <c r="D3" s="1" t="s">
        <v>36</v>
      </c>
      <c r="E3" s="11"/>
      <c r="F3" s="10" t="s">
        <v>2</v>
      </c>
    </row>
    <row r="4" spans="1:6" ht="12.75">
      <c r="A4" s="2" t="s">
        <v>5</v>
      </c>
      <c r="B4" s="2" t="s">
        <v>11</v>
      </c>
      <c r="C4" s="7" t="s">
        <v>42</v>
      </c>
      <c r="D4" s="1" t="s">
        <v>35</v>
      </c>
      <c r="E4" s="7" t="s">
        <v>27</v>
      </c>
      <c r="F4" s="1" t="s">
        <v>3</v>
      </c>
    </row>
    <row r="5" spans="1:6" ht="11.25" customHeight="1" thickBot="1">
      <c r="A5" s="2"/>
      <c r="B5" s="2" t="s">
        <v>12</v>
      </c>
      <c r="C5" s="2" t="s">
        <v>40</v>
      </c>
      <c r="D5" s="1" t="s">
        <v>3</v>
      </c>
      <c r="E5" s="1"/>
      <c r="F5" s="1"/>
    </row>
    <row r="6" spans="1:6" ht="12.75">
      <c r="A6" s="18">
        <v>1</v>
      </c>
      <c r="B6" s="19">
        <v>2</v>
      </c>
      <c r="C6" s="20">
        <v>3</v>
      </c>
      <c r="D6" s="21" t="s">
        <v>1</v>
      </c>
      <c r="E6" s="21" t="s">
        <v>29</v>
      </c>
      <c r="F6" s="22" t="s">
        <v>30</v>
      </c>
    </row>
    <row r="7" spans="1:8" ht="20.25">
      <c r="A7" s="111" t="s">
        <v>9</v>
      </c>
      <c r="B7" s="109"/>
      <c r="C7" s="110"/>
      <c r="D7" s="129">
        <f>D8</f>
        <v>8301400</v>
      </c>
      <c r="E7" s="129">
        <f>E8</f>
        <v>3309268.07</v>
      </c>
      <c r="F7" s="130">
        <f>D7-E7</f>
        <v>4992131.93</v>
      </c>
      <c r="G7" s="12"/>
      <c r="H7" s="12"/>
    </row>
    <row r="8" spans="1:8" ht="20.25">
      <c r="A8" s="111" t="s">
        <v>6</v>
      </c>
      <c r="B8" s="83" t="s">
        <v>13</v>
      </c>
      <c r="C8" s="23" t="s">
        <v>147</v>
      </c>
      <c r="D8" s="131">
        <f>D9+D80+D92+D131+D169+D183+D109</f>
        <v>8301400</v>
      </c>
      <c r="E8" s="131">
        <f>E9+E80+E92+E131+E169+E183+E109</f>
        <v>3309268.07</v>
      </c>
      <c r="F8" s="130">
        <f>D8-E8</f>
        <v>4992131.93</v>
      </c>
      <c r="G8" s="12"/>
      <c r="H8" s="12"/>
    </row>
    <row r="9" spans="1:8" ht="21" thickBot="1">
      <c r="A9" s="111" t="s">
        <v>89</v>
      </c>
      <c r="B9" s="83" t="s">
        <v>13</v>
      </c>
      <c r="C9" s="23" t="s">
        <v>148</v>
      </c>
      <c r="D9" s="131">
        <f>D10+D24+D74+D68</f>
        <v>3193700</v>
      </c>
      <c r="E9" s="131">
        <f>E10+E24+E68+E74</f>
        <v>1226698.95</v>
      </c>
      <c r="F9" s="130">
        <f aca="true" t="shared" si="0" ref="F9:F108">D9-E9</f>
        <v>1967001.05</v>
      </c>
      <c r="G9" s="15"/>
      <c r="H9" s="14"/>
    </row>
    <row r="10" spans="1:8" ht="54" customHeight="1" thickBot="1">
      <c r="A10" s="127" t="s">
        <v>237</v>
      </c>
      <c r="B10" s="83" t="s">
        <v>13</v>
      </c>
      <c r="C10" s="23" t="s">
        <v>149</v>
      </c>
      <c r="D10" s="131">
        <f aca="true" t="shared" si="1" ref="D10:E13">D11</f>
        <v>594900</v>
      </c>
      <c r="E10" s="131">
        <f t="shared" si="1"/>
        <v>202107.19</v>
      </c>
      <c r="F10" s="130">
        <f t="shared" si="0"/>
        <v>392792.81</v>
      </c>
      <c r="G10" s="15"/>
      <c r="H10" s="14"/>
    </row>
    <row r="11" spans="1:8" ht="73.5" customHeight="1" thickBot="1">
      <c r="A11" s="124" t="s">
        <v>90</v>
      </c>
      <c r="B11" s="83" t="s">
        <v>13</v>
      </c>
      <c r="C11" s="23" t="s">
        <v>150</v>
      </c>
      <c r="D11" s="131">
        <f t="shared" si="1"/>
        <v>594900</v>
      </c>
      <c r="E11" s="131">
        <f t="shared" si="1"/>
        <v>202107.19</v>
      </c>
      <c r="F11" s="130">
        <f t="shared" si="0"/>
        <v>392792.81</v>
      </c>
      <c r="G11" s="15"/>
      <c r="H11" s="14"/>
    </row>
    <row r="12" spans="1:8" ht="27.75" customHeight="1" thickBot="1">
      <c r="A12" s="124" t="s">
        <v>91</v>
      </c>
      <c r="B12" s="83" t="s">
        <v>13</v>
      </c>
      <c r="C12" s="23" t="s">
        <v>151</v>
      </c>
      <c r="D12" s="131">
        <f>D13+D19</f>
        <v>594900</v>
      </c>
      <c r="E12" s="131">
        <f t="shared" si="1"/>
        <v>202107.19</v>
      </c>
      <c r="F12" s="130">
        <f t="shared" si="0"/>
        <v>392792.81</v>
      </c>
      <c r="G12" s="15"/>
      <c r="H12" s="14"/>
    </row>
    <row r="13" spans="1:8" ht="42" customHeight="1">
      <c r="A13" s="120" t="s">
        <v>116</v>
      </c>
      <c r="B13" s="83" t="s">
        <v>13</v>
      </c>
      <c r="C13" s="23" t="s">
        <v>295</v>
      </c>
      <c r="D13" s="131">
        <f t="shared" si="1"/>
        <v>572300</v>
      </c>
      <c r="E13" s="131">
        <f t="shared" si="1"/>
        <v>202107.19</v>
      </c>
      <c r="F13" s="130">
        <f t="shared" si="0"/>
        <v>370192.81</v>
      </c>
      <c r="G13" s="15"/>
      <c r="H13" s="14"/>
    </row>
    <row r="14" spans="1:8" ht="20.25">
      <c r="A14" s="111" t="s">
        <v>93</v>
      </c>
      <c r="B14" s="83" t="s">
        <v>13</v>
      </c>
      <c r="C14" s="23" t="s">
        <v>296</v>
      </c>
      <c r="D14" s="131">
        <f>D15</f>
        <v>572300</v>
      </c>
      <c r="E14" s="131">
        <f>E15+E19</f>
        <v>202107.19</v>
      </c>
      <c r="F14" s="130">
        <f t="shared" si="0"/>
        <v>370192.81</v>
      </c>
      <c r="G14" s="15"/>
      <c r="H14" s="14"/>
    </row>
    <row r="15" spans="1:8" ht="20.25">
      <c r="A15" s="111" t="s">
        <v>94</v>
      </c>
      <c r="B15" s="83" t="s">
        <v>13</v>
      </c>
      <c r="C15" s="23" t="s">
        <v>297</v>
      </c>
      <c r="D15" s="131">
        <f>D16+D17+D18</f>
        <v>572300</v>
      </c>
      <c r="E15" s="131">
        <f>E16+E17+E18</f>
        <v>202107.19</v>
      </c>
      <c r="F15" s="130">
        <f t="shared" si="0"/>
        <v>370192.81</v>
      </c>
      <c r="G15" s="15"/>
      <c r="H15" s="14"/>
    </row>
    <row r="16" spans="1:8" ht="20.25">
      <c r="A16" s="112" t="s">
        <v>95</v>
      </c>
      <c r="B16" s="83" t="s">
        <v>13</v>
      </c>
      <c r="C16" s="23" t="s">
        <v>298</v>
      </c>
      <c r="D16" s="131">
        <v>439600</v>
      </c>
      <c r="E16" s="131">
        <v>149824.74</v>
      </c>
      <c r="F16" s="130">
        <f t="shared" si="0"/>
        <v>289775.26</v>
      </c>
      <c r="G16" s="15"/>
      <c r="H16" s="14"/>
    </row>
    <row r="17" spans="1:8" ht="20.25">
      <c r="A17" s="112" t="s">
        <v>96</v>
      </c>
      <c r="B17" s="83" t="s">
        <v>13</v>
      </c>
      <c r="C17" s="23" t="s">
        <v>299</v>
      </c>
      <c r="D17" s="131">
        <v>0</v>
      </c>
      <c r="E17" s="131">
        <v>0</v>
      </c>
      <c r="F17" s="130">
        <f t="shared" si="0"/>
        <v>0</v>
      </c>
      <c r="G17" s="15"/>
      <c r="H17" s="14"/>
    </row>
    <row r="18" spans="1:8" ht="20.25">
      <c r="A18" s="112" t="s">
        <v>97</v>
      </c>
      <c r="B18" s="83" t="s">
        <v>13</v>
      </c>
      <c r="C18" s="23" t="s">
        <v>300</v>
      </c>
      <c r="D18" s="131">
        <v>132700</v>
      </c>
      <c r="E18" s="131">
        <v>52282.45</v>
      </c>
      <c r="F18" s="130">
        <f t="shared" si="0"/>
        <v>80417.55</v>
      </c>
      <c r="G18" s="15"/>
      <c r="H18" s="14"/>
    </row>
    <row r="19" spans="1:8" ht="31.5">
      <c r="A19" s="120" t="s">
        <v>116</v>
      </c>
      <c r="B19" s="83" t="s">
        <v>13</v>
      </c>
      <c r="C19" s="23" t="s">
        <v>301</v>
      </c>
      <c r="D19" s="131">
        <f>D20</f>
        <v>22600</v>
      </c>
      <c r="E19" s="131">
        <f>E20</f>
        <v>0</v>
      </c>
      <c r="F19" s="130">
        <f>D19-E19</f>
        <v>22600</v>
      </c>
      <c r="G19" s="15"/>
      <c r="H19" s="14"/>
    </row>
    <row r="20" spans="1:8" ht="20.25">
      <c r="A20" s="111" t="s">
        <v>93</v>
      </c>
      <c r="B20" s="83" t="s">
        <v>13</v>
      </c>
      <c r="C20" s="23" t="s">
        <v>302</v>
      </c>
      <c r="D20" s="131">
        <f>D21</f>
        <v>22600</v>
      </c>
      <c r="E20" s="131">
        <f>E21</f>
        <v>0</v>
      </c>
      <c r="F20" s="130">
        <f>D20-E20</f>
        <v>22600</v>
      </c>
      <c r="G20" s="15"/>
      <c r="H20" s="14"/>
    </row>
    <row r="21" spans="1:8" ht="20.25">
      <c r="A21" s="111" t="s">
        <v>94</v>
      </c>
      <c r="B21" s="83" t="s">
        <v>13</v>
      </c>
      <c r="C21" s="23" t="s">
        <v>303</v>
      </c>
      <c r="D21" s="131">
        <f>D22+D23</f>
        <v>22600</v>
      </c>
      <c r="E21" s="131">
        <f>E22+E23</f>
        <v>0</v>
      </c>
      <c r="F21" s="130">
        <f>D21-E21</f>
        <v>22600</v>
      </c>
      <c r="G21" s="15"/>
      <c r="H21" s="14"/>
    </row>
    <row r="22" spans="1:8" ht="20.25">
      <c r="A22" s="112" t="s">
        <v>96</v>
      </c>
      <c r="B22" s="83" t="s">
        <v>13</v>
      </c>
      <c r="C22" s="23" t="s">
        <v>304</v>
      </c>
      <c r="D22" s="131">
        <v>17300</v>
      </c>
      <c r="E22" s="131">
        <v>0</v>
      </c>
      <c r="F22" s="130">
        <f>D22-E22</f>
        <v>17300</v>
      </c>
      <c r="G22" s="15"/>
      <c r="H22" s="14"/>
    </row>
    <row r="23" spans="1:8" ht="20.25">
      <c r="A23" s="112" t="s">
        <v>97</v>
      </c>
      <c r="B23" s="83" t="s">
        <v>13</v>
      </c>
      <c r="C23" s="23" t="s">
        <v>305</v>
      </c>
      <c r="D23" s="131">
        <v>5300</v>
      </c>
      <c r="E23" s="131">
        <v>0</v>
      </c>
      <c r="F23" s="130">
        <f>D23-E23</f>
        <v>5300</v>
      </c>
      <c r="G23" s="15"/>
      <c r="H23" s="14"/>
    </row>
    <row r="24" spans="1:10" ht="60">
      <c r="A24" s="112" t="s">
        <v>98</v>
      </c>
      <c r="B24" s="83" t="s">
        <v>13</v>
      </c>
      <c r="C24" s="23" t="s">
        <v>152</v>
      </c>
      <c r="D24" s="131">
        <f>D25+D56</f>
        <v>2428700</v>
      </c>
      <c r="E24" s="131">
        <f>E25+E56</f>
        <v>1024591.7599999999</v>
      </c>
      <c r="F24" s="130">
        <f t="shared" si="0"/>
        <v>1404108.2400000002</v>
      </c>
      <c r="G24" s="15"/>
      <c r="H24" s="14"/>
      <c r="I24" s="12"/>
      <c r="J24" s="12"/>
    </row>
    <row r="25" spans="1:10" ht="75" customHeight="1">
      <c r="A25" s="112" t="s">
        <v>90</v>
      </c>
      <c r="B25" s="83" t="s">
        <v>13</v>
      </c>
      <c r="C25" s="23" t="s">
        <v>153</v>
      </c>
      <c r="D25" s="131">
        <f>D26</f>
        <v>2380700</v>
      </c>
      <c r="E25" s="131">
        <f>E26</f>
        <v>1005891.7599999999</v>
      </c>
      <c r="F25" s="130">
        <f t="shared" si="0"/>
        <v>1374808.2400000002</v>
      </c>
      <c r="G25" s="15"/>
      <c r="H25" s="15"/>
      <c r="I25" s="14"/>
      <c r="J25" s="12"/>
    </row>
    <row r="26" spans="1:10" ht="20.25">
      <c r="A26" s="112" t="s">
        <v>99</v>
      </c>
      <c r="B26" s="83" t="s">
        <v>13</v>
      </c>
      <c r="C26" s="23" t="s">
        <v>154</v>
      </c>
      <c r="D26" s="132">
        <f>D27+D33+D38+D43+D50+D53</f>
        <v>2380700</v>
      </c>
      <c r="E26" s="132">
        <f>E27+E33+E38+E43+E50+E53</f>
        <v>1005891.7599999999</v>
      </c>
      <c r="F26" s="130">
        <f t="shared" si="0"/>
        <v>1374808.2400000002</v>
      </c>
      <c r="G26" s="15"/>
      <c r="H26" s="15"/>
      <c r="I26" s="15"/>
      <c r="J26" s="12"/>
    </row>
    <row r="27" spans="1:8" ht="20.25">
      <c r="A27" s="111" t="s">
        <v>92</v>
      </c>
      <c r="B27" s="83" t="s">
        <v>13</v>
      </c>
      <c r="C27" s="23" t="s">
        <v>306</v>
      </c>
      <c r="D27" s="131">
        <f>D28</f>
        <v>1874200</v>
      </c>
      <c r="E27" s="131">
        <f>E28</f>
        <v>827610.69</v>
      </c>
      <c r="F27" s="130">
        <f t="shared" si="0"/>
        <v>1046589.31</v>
      </c>
      <c r="G27" s="15"/>
      <c r="H27" s="14"/>
    </row>
    <row r="28" spans="1:8" ht="20.25">
      <c r="A28" s="111" t="s">
        <v>93</v>
      </c>
      <c r="B28" s="83" t="s">
        <v>13</v>
      </c>
      <c r="C28" s="23" t="s">
        <v>307</v>
      </c>
      <c r="D28" s="131">
        <f>D29</f>
        <v>1874200</v>
      </c>
      <c r="E28" s="131">
        <f>E29</f>
        <v>827610.69</v>
      </c>
      <c r="F28" s="130">
        <f t="shared" si="0"/>
        <v>1046589.31</v>
      </c>
      <c r="G28" s="15"/>
      <c r="H28" s="14"/>
    </row>
    <row r="29" spans="1:8" ht="20.25">
      <c r="A29" s="111" t="s">
        <v>94</v>
      </c>
      <c r="B29" s="83" t="s">
        <v>13</v>
      </c>
      <c r="C29" s="23" t="s">
        <v>308</v>
      </c>
      <c r="D29" s="131">
        <f>D31+D30+D32</f>
        <v>1874200</v>
      </c>
      <c r="E29" s="131">
        <f>E31+E30+E32</f>
        <v>827610.69</v>
      </c>
      <c r="F29" s="130">
        <f t="shared" si="0"/>
        <v>1046589.31</v>
      </c>
      <c r="G29" s="15"/>
      <c r="H29" s="14"/>
    </row>
    <row r="30" spans="1:8" ht="20.25">
      <c r="A30" s="112" t="s">
        <v>95</v>
      </c>
      <c r="B30" s="83" t="s">
        <v>13</v>
      </c>
      <c r="C30" s="23" t="s">
        <v>309</v>
      </c>
      <c r="D30" s="131">
        <v>1439500</v>
      </c>
      <c r="E30" s="131">
        <v>606522.95</v>
      </c>
      <c r="F30" s="130">
        <f t="shared" si="0"/>
        <v>832977.05</v>
      </c>
      <c r="G30" s="15"/>
      <c r="H30" s="14"/>
    </row>
    <row r="31" spans="1:8" ht="20.25">
      <c r="A31" s="112" t="s">
        <v>96</v>
      </c>
      <c r="B31" s="83" t="s">
        <v>13</v>
      </c>
      <c r="C31" s="23" t="s">
        <v>310</v>
      </c>
      <c r="D31" s="131">
        <v>0</v>
      </c>
      <c r="E31" s="131">
        <v>0</v>
      </c>
      <c r="F31" s="130">
        <f t="shared" si="0"/>
        <v>0</v>
      </c>
      <c r="G31" s="15"/>
      <c r="H31" s="14"/>
    </row>
    <row r="32" spans="1:8" ht="20.25">
      <c r="A32" s="112" t="s">
        <v>97</v>
      </c>
      <c r="B32" s="83" t="s">
        <v>13</v>
      </c>
      <c r="C32" s="23" t="s">
        <v>311</v>
      </c>
      <c r="D32" s="131">
        <v>434700</v>
      </c>
      <c r="E32" s="131">
        <v>221087.74</v>
      </c>
      <c r="F32" s="130">
        <f t="shared" si="0"/>
        <v>213612.26</v>
      </c>
      <c r="G32" s="15"/>
      <c r="H32" s="14"/>
    </row>
    <row r="33" spans="1:8" ht="20.25">
      <c r="A33" s="111" t="s">
        <v>92</v>
      </c>
      <c r="B33" s="83" t="s">
        <v>13</v>
      </c>
      <c r="C33" s="23" t="s">
        <v>312</v>
      </c>
      <c r="D33" s="131">
        <f>D34</f>
        <v>77600</v>
      </c>
      <c r="E33" s="131">
        <f>E34</f>
        <v>58540.34</v>
      </c>
      <c r="F33" s="130">
        <f aca="true" t="shared" si="2" ref="F33:F39">D33-E33</f>
        <v>19059.660000000003</v>
      </c>
      <c r="G33" s="15"/>
      <c r="H33" s="14"/>
    </row>
    <row r="34" spans="1:8" ht="20.25">
      <c r="A34" s="111" t="s">
        <v>93</v>
      </c>
      <c r="B34" s="83" t="s">
        <v>13</v>
      </c>
      <c r="C34" s="23" t="s">
        <v>313</v>
      </c>
      <c r="D34" s="131">
        <f>D35</f>
        <v>77600</v>
      </c>
      <c r="E34" s="131">
        <f>E35</f>
        <v>58540.34</v>
      </c>
      <c r="F34" s="130">
        <f t="shared" si="2"/>
        <v>19059.660000000003</v>
      </c>
      <c r="G34" s="15"/>
      <c r="H34" s="14"/>
    </row>
    <row r="35" spans="1:8" ht="20.25">
      <c r="A35" s="111" t="s">
        <v>94</v>
      </c>
      <c r="B35" s="83" t="s">
        <v>13</v>
      </c>
      <c r="C35" s="23" t="s">
        <v>314</v>
      </c>
      <c r="D35" s="131">
        <f>D36+D37</f>
        <v>77600</v>
      </c>
      <c r="E35" s="131">
        <f>E36+E37</f>
        <v>58540.34</v>
      </c>
      <c r="F35" s="130">
        <f t="shared" si="2"/>
        <v>19059.660000000003</v>
      </c>
      <c r="G35" s="15"/>
      <c r="H35" s="14"/>
    </row>
    <row r="36" spans="1:8" ht="20.25">
      <c r="A36" s="112" t="s">
        <v>96</v>
      </c>
      <c r="B36" s="83" t="s">
        <v>13</v>
      </c>
      <c r="C36" s="23" t="s">
        <v>315</v>
      </c>
      <c r="D36" s="131">
        <v>59600</v>
      </c>
      <c r="E36" s="131">
        <v>52394</v>
      </c>
      <c r="F36" s="130">
        <f t="shared" si="2"/>
        <v>7206</v>
      </c>
      <c r="G36" s="15"/>
      <c r="H36" s="14"/>
    </row>
    <row r="37" spans="1:8" ht="20.25">
      <c r="A37" s="112" t="s">
        <v>97</v>
      </c>
      <c r="B37" s="83" t="s">
        <v>13</v>
      </c>
      <c r="C37" s="23" t="s">
        <v>316</v>
      </c>
      <c r="D37" s="131">
        <v>18000</v>
      </c>
      <c r="E37" s="131">
        <v>6146.34</v>
      </c>
      <c r="F37" s="130">
        <f t="shared" si="2"/>
        <v>11853.66</v>
      </c>
      <c r="G37" s="15"/>
      <c r="H37" s="14"/>
    </row>
    <row r="38" spans="1:8" ht="37.5" customHeight="1">
      <c r="A38" s="112" t="s">
        <v>318</v>
      </c>
      <c r="B38" s="83" t="s">
        <v>13</v>
      </c>
      <c r="C38" s="23" t="s">
        <v>317</v>
      </c>
      <c r="D38" s="131">
        <f>D39</f>
        <v>121800</v>
      </c>
      <c r="E38" s="131">
        <f>E39</f>
        <v>67814.55</v>
      </c>
      <c r="F38" s="130">
        <f t="shared" si="2"/>
        <v>53985.45</v>
      </c>
      <c r="G38" s="15"/>
      <c r="H38" s="14"/>
    </row>
    <row r="39" spans="1:8" ht="20.25">
      <c r="A39" s="112" t="s">
        <v>107</v>
      </c>
      <c r="B39" s="83" t="s">
        <v>13</v>
      </c>
      <c r="C39" s="23" t="s">
        <v>319</v>
      </c>
      <c r="D39" s="131">
        <f>D40</f>
        <v>121800</v>
      </c>
      <c r="E39" s="131">
        <f>E40</f>
        <v>67814.55</v>
      </c>
      <c r="F39" s="130">
        <f t="shared" si="2"/>
        <v>53985.45</v>
      </c>
      <c r="G39" s="15"/>
      <c r="H39" s="14"/>
    </row>
    <row r="40" spans="1:8" ht="20.25">
      <c r="A40" s="112" t="s">
        <v>171</v>
      </c>
      <c r="B40" s="83" t="s">
        <v>13</v>
      </c>
      <c r="C40" s="23" t="s">
        <v>320</v>
      </c>
      <c r="D40" s="131">
        <f>D41+D42</f>
        <v>121800</v>
      </c>
      <c r="E40" s="131">
        <f>E41+E42</f>
        <v>67814.55</v>
      </c>
      <c r="F40" s="130">
        <f>D40-E40</f>
        <v>53985.45</v>
      </c>
      <c r="G40" s="15"/>
      <c r="H40" s="14"/>
    </row>
    <row r="41" spans="1:8" ht="20.25">
      <c r="A41" s="112" t="s">
        <v>101</v>
      </c>
      <c r="B41" s="83" t="s">
        <v>13</v>
      </c>
      <c r="C41" s="23" t="s">
        <v>321</v>
      </c>
      <c r="D41" s="131">
        <v>45700</v>
      </c>
      <c r="E41" s="131">
        <v>26008.04</v>
      </c>
      <c r="F41" s="130">
        <f t="shared" si="0"/>
        <v>19691.96</v>
      </c>
      <c r="G41" s="15"/>
      <c r="H41" s="14"/>
    </row>
    <row r="42" spans="1:8" ht="20.25">
      <c r="A42" s="112" t="s">
        <v>103</v>
      </c>
      <c r="B42" s="83" t="s">
        <v>13</v>
      </c>
      <c r="C42" s="23" t="s">
        <v>322</v>
      </c>
      <c r="D42" s="131">
        <v>76100</v>
      </c>
      <c r="E42" s="131">
        <v>41806.51</v>
      </c>
      <c r="F42" s="130">
        <f t="shared" si="0"/>
        <v>34293.49</v>
      </c>
      <c r="G42" s="15"/>
      <c r="H42" s="14"/>
    </row>
    <row r="43" spans="1:8" ht="30">
      <c r="A43" s="112" t="s">
        <v>323</v>
      </c>
      <c r="B43" s="83" t="s">
        <v>13</v>
      </c>
      <c r="C43" s="23" t="s">
        <v>324</v>
      </c>
      <c r="D43" s="131">
        <f>D44+D48</f>
        <v>301600</v>
      </c>
      <c r="E43" s="131">
        <f>E44+E48</f>
        <v>47404.9</v>
      </c>
      <c r="F43" s="130">
        <f t="shared" si="0"/>
        <v>254195.1</v>
      </c>
      <c r="G43" s="15"/>
      <c r="H43" s="14"/>
    </row>
    <row r="44" spans="1:8" ht="20.25">
      <c r="A44" s="112" t="s">
        <v>107</v>
      </c>
      <c r="B44" s="83" t="s">
        <v>13</v>
      </c>
      <c r="C44" s="23" t="s">
        <v>325</v>
      </c>
      <c r="D44" s="131">
        <f>D45</f>
        <v>145600</v>
      </c>
      <c r="E44" s="131">
        <f>E45+E46</f>
        <v>5510</v>
      </c>
      <c r="F44" s="130">
        <f t="shared" si="0"/>
        <v>140090</v>
      </c>
      <c r="G44" s="15"/>
      <c r="H44" s="14"/>
    </row>
    <row r="45" spans="1:8" ht="20.25">
      <c r="A45" s="112" t="s">
        <v>171</v>
      </c>
      <c r="B45" s="83" t="s">
        <v>13</v>
      </c>
      <c r="C45" s="23" t="s">
        <v>326</v>
      </c>
      <c r="D45" s="131">
        <f>D46+D47</f>
        <v>145600</v>
      </c>
      <c r="E45" s="131">
        <f>E47+E46</f>
        <v>5510</v>
      </c>
      <c r="F45" s="130">
        <f>D45-E45</f>
        <v>140090</v>
      </c>
      <c r="G45" s="15"/>
      <c r="H45" s="14"/>
    </row>
    <row r="46" spans="1:8" ht="20.25">
      <c r="A46" s="112" t="s">
        <v>115</v>
      </c>
      <c r="B46" s="83" t="s">
        <v>13</v>
      </c>
      <c r="C46" s="23" t="s">
        <v>328</v>
      </c>
      <c r="D46" s="131">
        <v>104300</v>
      </c>
      <c r="E46" s="131">
        <v>0</v>
      </c>
      <c r="F46" s="130">
        <f>D46-E46</f>
        <v>104300</v>
      </c>
      <c r="G46" s="15"/>
      <c r="H46" s="14"/>
    </row>
    <row r="47" spans="1:8" ht="20.25">
      <c r="A47" s="112" t="s">
        <v>103</v>
      </c>
      <c r="B47" s="83" t="s">
        <v>13</v>
      </c>
      <c r="C47" s="23" t="s">
        <v>327</v>
      </c>
      <c r="D47" s="131">
        <v>41300</v>
      </c>
      <c r="E47" s="131">
        <v>5510</v>
      </c>
      <c r="F47" s="130">
        <f>D47-E47</f>
        <v>35790</v>
      </c>
      <c r="G47" s="15"/>
      <c r="H47" s="14"/>
    </row>
    <row r="48" spans="1:8" ht="20.25">
      <c r="A48" s="112" t="s">
        <v>105</v>
      </c>
      <c r="B48" s="83" t="s">
        <v>13</v>
      </c>
      <c r="C48" s="23" t="s">
        <v>329</v>
      </c>
      <c r="D48" s="131">
        <f>D49</f>
        <v>156000</v>
      </c>
      <c r="E48" s="131">
        <f>E49</f>
        <v>41894.9</v>
      </c>
      <c r="F48" s="130">
        <f t="shared" si="0"/>
        <v>114105.1</v>
      </c>
      <c r="G48" s="15"/>
      <c r="H48" s="14"/>
    </row>
    <row r="49" spans="1:8" ht="20.25">
      <c r="A49" s="112" t="s">
        <v>106</v>
      </c>
      <c r="B49" s="83" t="s">
        <v>13</v>
      </c>
      <c r="C49" s="23" t="s">
        <v>330</v>
      </c>
      <c r="D49" s="131">
        <v>156000</v>
      </c>
      <c r="E49" s="131">
        <v>41894.9</v>
      </c>
      <c r="F49" s="130">
        <f t="shared" si="0"/>
        <v>114105.1</v>
      </c>
      <c r="G49" s="15"/>
      <c r="H49" s="14"/>
    </row>
    <row r="50" spans="1:8" ht="30">
      <c r="A50" s="112" t="s">
        <v>331</v>
      </c>
      <c r="B50" s="83" t="s">
        <v>13</v>
      </c>
      <c r="C50" s="23" t="s">
        <v>332</v>
      </c>
      <c r="D50" s="131">
        <f>D51</f>
        <v>4100</v>
      </c>
      <c r="E50" s="131">
        <f>E51</f>
        <v>4061.95</v>
      </c>
      <c r="F50" s="130">
        <f aca="true" t="shared" si="3" ref="F50:F55">D50-E50</f>
        <v>38.05000000000018</v>
      </c>
      <c r="G50" s="15"/>
      <c r="H50" s="14"/>
    </row>
    <row r="51" spans="1:8" ht="20.25">
      <c r="A51" s="112" t="s">
        <v>107</v>
      </c>
      <c r="B51" s="83" t="s">
        <v>13</v>
      </c>
      <c r="C51" s="23" t="s">
        <v>333</v>
      </c>
      <c r="D51" s="131">
        <f>D52</f>
        <v>4100</v>
      </c>
      <c r="E51" s="131">
        <f>E52</f>
        <v>4061.95</v>
      </c>
      <c r="F51" s="130">
        <f t="shared" si="3"/>
        <v>38.05000000000018</v>
      </c>
      <c r="G51" s="15"/>
      <c r="H51" s="14"/>
    </row>
    <row r="52" spans="1:8" ht="20.25">
      <c r="A52" s="112" t="s">
        <v>104</v>
      </c>
      <c r="B52" s="83" t="s">
        <v>13</v>
      </c>
      <c r="C52" s="23" t="s">
        <v>334</v>
      </c>
      <c r="D52" s="131">
        <v>4100</v>
      </c>
      <c r="E52" s="131">
        <v>4061.95</v>
      </c>
      <c r="F52" s="130">
        <f t="shared" si="3"/>
        <v>38.05000000000018</v>
      </c>
      <c r="G52" s="15"/>
      <c r="H52" s="14"/>
    </row>
    <row r="53" spans="1:8" ht="20.25">
      <c r="A53" s="112" t="s">
        <v>335</v>
      </c>
      <c r="B53" s="83" t="s">
        <v>13</v>
      </c>
      <c r="C53" s="23" t="s">
        <v>336</v>
      </c>
      <c r="D53" s="131">
        <f>D54</f>
        <v>1400</v>
      </c>
      <c r="E53" s="131">
        <f>E54</f>
        <v>459.33</v>
      </c>
      <c r="F53" s="130">
        <f t="shared" si="3"/>
        <v>940.6700000000001</v>
      </c>
      <c r="G53" s="15"/>
      <c r="H53" s="14"/>
    </row>
    <row r="54" spans="1:8" ht="20.25">
      <c r="A54" s="112" t="s">
        <v>107</v>
      </c>
      <c r="B54" s="83" t="s">
        <v>13</v>
      </c>
      <c r="C54" s="23" t="s">
        <v>337</v>
      </c>
      <c r="D54" s="131">
        <f>D55</f>
        <v>1400</v>
      </c>
      <c r="E54" s="131">
        <f>E55</f>
        <v>459.33</v>
      </c>
      <c r="F54" s="130">
        <f t="shared" si="3"/>
        <v>940.6700000000001</v>
      </c>
      <c r="G54" s="15"/>
      <c r="H54" s="14"/>
    </row>
    <row r="55" spans="1:8" ht="20.25">
      <c r="A55" s="112" t="s">
        <v>104</v>
      </c>
      <c r="B55" s="83" t="s">
        <v>13</v>
      </c>
      <c r="C55" s="23" t="s">
        <v>338</v>
      </c>
      <c r="D55" s="131">
        <v>1400</v>
      </c>
      <c r="E55" s="131">
        <v>459.33</v>
      </c>
      <c r="F55" s="130">
        <f t="shared" si="3"/>
        <v>940.6700000000001</v>
      </c>
      <c r="G55" s="15"/>
      <c r="H55" s="14"/>
    </row>
    <row r="56" spans="1:8" ht="20.25">
      <c r="A56" s="112" t="s">
        <v>113</v>
      </c>
      <c r="B56" s="83" t="s">
        <v>13</v>
      </c>
      <c r="C56" s="23" t="s">
        <v>218</v>
      </c>
      <c r="D56" s="131">
        <f>D57+D63</f>
        <v>48000</v>
      </c>
      <c r="E56" s="131">
        <f>E57+E63</f>
        <v>18700</v>
      </c>
      <c r="F56" s="130">
        <f t="shared" si="0"/>
        <v>29300</v>
      </c>
      <c r="G56" s="15"/>
      <c r="H56" s="14"/>
    </row>
    <row r="57" spans="1:8" ht="120">
      <c r="A57" s="112" t="s">
        <v>216</v>
      </c>
      <c r="B57" s="83" t="s">
        <v>13</v>
      </c>
      <c r="C57" s="23" t="s">
        <v>217</v>
      </c>
      <c r="D57" s="131">
        <f aca="true" t="shared" si="4" ref="D57:E61">D58</f>
        <v>200</v>
      </c>
      <c r="E57" s="131">
        <f t="shared" si="4"/>
        <v>200</v>
      </c>
      <c r="F57" s="130">
        <f t="shared" si="0"/>
        <v>0</v>
      </c>
      <c r="G57" s="15"/>
      <c r="H57" s="14"/>
    </row>
    <row r="58" spans="1:8" ht="345">
      <c r="A58" s="112" t="s">
        <v>214</v>
      </c>
      <c r="B58" s="83" t="s">
        <v>13</v>
      </c>
      <c r="C58" s="23" t="s">
        <v>215</v>
      </c>
      <c r="D58" s="131">
        <f t="shared" si="4"/>
        <v>200</v>
      </c>
      <c r="E58" s="131">
        <f t="shared" si="4"/>
        <v>200</v>
      </c>
      <c r="F58" s="130">
        <f t="shared" si="0"/>
        <v>0</v>
      </c>
      <c r="G58" s="15"/>
      <c r="H58" s="14"/>
    </row>
    <row r="59" spans="1:8" ht="20.25">
      <c r="A59" s="112" t="s">
        <v>212</v>
      </c>
      <c r="B59" s="83" t="s">
        <v>13</v>
      </c>
      <c r="C59" s="23" t="s">
        <v>213</v>
      </c>
      <c r="D59" s="131">
        <f>D61</f>
        <v>200</v>
      </c>
      <c r="E59" s="131">
        <f>E61</f>
        <v>200</v>
      </c>
      <c r="F59" s="130">
        <f t="shared" si="0"/>
        <v>0</v>
      </c>
      <c r="G59" s="15"/>
      <c r="H59" s="14"/>
    </row>
    <row r="60" spans="1:8" ht="30">
      <c r="A60" s="112" t="s">
        <v>323</v>
      </c>
      <c r="B60" s="83"/>
      <c r="C60" s="23" t="s">
        <v>339</v>
      </c>
      <c r="D60" s="131">
        <f t="shared" si="4"/>
        <v>200</v>
      </c>
      <c r="E60" s="131">
        <f t="shared" si="4"/>
        <v>200</v>
      </c>
      <c r="F60" s="130">
        <f>D60-E60</f>
        <v>0</v>
      </c>
      <c r="G60" s="15"/>
      <c r="H60" s="14"/>
    </row>
    <row r="61" spans="1:8" ht="20.25">
      <c r="A61" s="112" t="s">
        <v>105</v>
      </c>
      <c r="B61" s="83" t="s">
        <v>13</v>
      </c>
      <c r="C61" s="23" t="s">
        <v>340</v>
      </c>
      <c r="D61" s="131">
        <f t="shared" si="4"/>
        <v>200</v>
      </c>
      <c r="E61" s="131">
        <f t="shared" si="4"/>
        <v>200</v>
      </c>
      <c r="F61" s="130">
        <f t="shared" si="0"/>
        <v>0</v>
      </c>
      <c r="G61" s="15"/>
      <c r="H61" s="14"/>
    </row>
    <row r="62" spans="1:8" ht="20.25">
      <c r="A62" s="112" t="s">
        <v>106</v>
      </c>
      <c r="B62" s="83" t="s">
        <v>13</v>
      </c>
      <c r="C62" s="23" t="s">
        <v>341</v>
      </c>
      <c r="D62" s="131">
        <v>200</v>
      </c>
      <c r="E62" s="131">
        <v>200</v>
      </c>
      <c r="F62" s="130">
        <f t="shared" si="0"/>
        <v>0</v>
      </c>
      <c r="G62" s="15"/>
      <c r="H62" s="14"/>
    </row>
    <row r="63" spans="1:8" ht="105">
      <c r="A63" s="112" t="s">
        <v>205</v>
      </c>
      <c r="B63" s="83" t="s">
        <v>13</v>
      </c>
      <c r="C63" s="23" t="s">
        <v>221</v>
      </c>
      <c r="D63" s="131">
        <f>D64</f>
        <v>47800</v>
      </c>
      <c r="E63" s="131">
        <f>E64</f>
        <v>18500</v>
      </c>
      <c r="F63" s="130">
        <f>D63-E63</f>
        <v>29300</v>
      </c>
      <c r="G63" s="15"/>
      <c r="H63" s="14"/>
    </row>
    <row r="64" spans="1:8" ht="20.25">
      <c r="A64" s="112" t="s">
        <v>86</v>
      </c>
      <c r="B64" s="83" t="s">
        <v>13</v>
      </c>
      <c r="C64" s="23" t="s">
        <v>342</v>
      </c>
      <c r="D64" s="131">
        <f aca="true" t="shared" si="5" ref="D64:E66">D65</f>
        <v>47800</v>
      </c>
      <c r="E64" s="131">
        <f t="shared" si="5"/>
        <v>18500</v>
      </c>
      <c r="F64" s="130">
        <f t="shared" si="0"/>
        <v>29300</v>
      </c>
      <c r="G64" s="15"/>
      <c r="H64" s="14"/>
    </row>
    <row r="65" spans="1:8" ht="20.25">
      <c r="A65" s="112" t="s">
        <v>211</v>
      </c>
      <c r="B65" s="55" t="s">
        <v>13</v>
      </c>
      <c r="C65" s="23" t="s">
        <v>343</v>
      </c>
      <c r="D65" s="131">
        <f t="shared" si="5"/>
        <v>47800</v>
      </c>
      <c r="E65" s="131">
        <f t="shared" si="5"/>
        <v>18500</v>
      </c>
      <c r="F65" s="130">
        <f t="shared" si="0"/>
        <v>29300</v>
      </c>
      <c r="G65" s="15"/>
      <c r="H65" s="14"/>
    </row>
    <row r="66" spans="1:6" ht="20.25">
      <c r="A66" s="111" t="s">
        <v>119</v>
      </c>
      <c r="B66" s="55" t="s">
        <v>13</v>
      </c>
      <c r="C66" s="23" t="s">
        <v>344</v>
      </c>
      <c r="D66" s="131">
        <f t="shared" si="5"/>
        <v>47800</v>
      </c>
      <c r="E66" s="131">
        <f t="shared" si="5"/>
        <v>18500</v>
      </c>
      <c r="F66" s="130">
        <f t="shared" si="0"/>
        <v>29300</v>
      </c>
    </row>
    <row r="67" spans="1:6" ht="30">
      <c r="A67" s="112" t="s">
        <v>120</v>
      </c>
      <c r="B67" s="55" t="s">
        <v>13</v>
      </c>
      <c r="C67" s="23" t="s">
        <v>345</v>
      </c>
      <c r="D67" s="131">
        <v>47800</v>
      </c>
      <c r="E67" s="131">
        <v>18500</v>
      </c>
      <c r="F67" s="130">
        <f t="shared" si="0"/>
        <v>29300</v>
      </c>
    </row>
    <row r="68" spans="1:6" ht="30">
      <c r="A68" s="162" t="s">
        <v>346</v>
      </c>
      <c r="B68" s="55" t="s">
        <v>13</v>
      </c>
      <c r="C68" s="23" t="s">
        <v>347</v>
      </c>
      <c r="D68" s="131">
        <f aca="true" t="shared" si="6" ref="D68:E72">D69</f>
        <v>162900</v>
      </c>
      <c r="E68" s="131">
        <f t="shared" si="6"/>
        <v>0</v>
      </c>
      <c r="F68" s="130">
        <f aca="true" t="shared" si="7" ref="F68:F73">D68-E68</f>
        <v>162900</v>
      </c>
    </row>
    <row r="69" spans="1:6" ht="60">
      <c r="A69" s="162" t="s">
        <v>90</v>
      </c>
      <c r="B69" s="55" t="s">
        <v>13</v>
      </c>
      <c r="C69" s="23" t="s">
        <v>464</v>
      </c>
      <c r="D69" s="131">
        <f t="shared" si="6"/>
        <v>162900</v>
      </c>
      <c r="E69" s="131">
        <f t="shared" si="6"/>
        <v>0</v>
      </c>
      <c r="F69" s="130">
        <f t="shared" si="7"/>
        <v>162900</v>
      </c>
    </row>
    <row r="70" spans="1:6" ht="45">
      <c r="A70" s="162" t="s">
        <v>348</v>
      </c>
      <c r="B70" s="55" t="s">
        <v>13</v>
      </c>
      <c r="C70" s="23" t="s">
        <v>465</v>
      </c>
      <c r="D70" s="131">
        <f t="shared" si="6"/>
        <v>162900</v>
      </c>
      <c r="E70" s="131">
        <f t="shared" si="6"/>
        <v>0</v>
      </c>
      <c r="F70" s="130">
        <f t="shared" si="7"/>
        <v>162900</v>
      </c>
    </row>
    <row r="71" spans="1:6" ht="20.25">
      <c r="A71" s="162" t="s">
        <v>349</v>
      </c>
      <c r="B71" s="55" t="s">
        <v>13</v>
      </c>
      <c r="C71" s="23" t="s">
        <v>466</v>
      </c>
      <c r="D71" s="131">
        <f t="shared" si="6"/>
        <v>162900</v>
      </c>
      <c r="E71" s="131">
        <f t="shared" si="6"/>
        <v>0</v>
      </c>
      <c r="F71" s="130">
        <f t="shared" si="7"/>
        <v>162900</v>
      </c>
    </row>
    <row r="72" spans="1:6" ht="20.25">
      <c r="A72" s="162" t="s">
        <v>107</v>
      </c>
      <c r="B72" s="55" t="s">
        <v>13</v>
      </c>
      <c r="C72" s="23" t="s">
        <v>467</v>
      </c>
      <c r="D72" s="131">
        <f t="shared" si="6"/>
        <v>162900</v>
      </c>
      <c r="E72" s="131">
        <f t="shared" si="6"/>
        <v>0</v>
      </c>
      <c r="F72" s="130">
        <f t="shared" si="7"/>
        <v>162900</v>
      </c>
    </row>
    <row r="73" spans="1:6" ht="21" thickBot="1">
      <c r="A73" s="161" t="s">
        <v>104</v>
      </c>
      <c r="B73" s="55" t="s">
        <v>13</v>
      </c>
      <c r="C73" s="23" t="s">
        <v>468</v>
      </c>
      <c r="D73" s="131">
        <v>162900</v>
      </c>
      <c r="E73" s="131">
        <v>0</v>
      </c>
      <c r="F73" s="130">
        <f t="shared" si="7"/>
        <v>162900</v>
      </c>
    </row>
    <row r="74" spans="1:6" ht="21" thickBot="1">
      <c r="A74" s="127" t="s">
        <v>118</v>
      </c>
      <c r="B74" s="55" t="s">
        <v>13</v>
      </c>
      <c r="C74" s="23" t="s">
        <v>210</v>
      </c>
      <c r="D74" s="131">
        <f aca="true" t="shared" si="8" ref="D74:E78">D75</f>
        <v>7200</v>
      </c>
      <c r="E74" s="131">
        <f t="shared" si="8"/>
        <v>0</v>
      </c>
      <c r="F74" s="130">
        <f t="shared" si="0"/>
        <v>7200</v>
      </c>
    </row>
    <row r="75" spans="1:6" ht="21" thickBot="1">
      <c r="A75" s="124" t="s">
        <v>118</v>
      </c>
      <c r="B75" s="55" t="s">
        <v>13</v>
      </c>
      <c r="C75" s="23" t="s">
        <v>209</v>
      </c>
      <c r="D75" s="131">
        <f t="shared" si="8"/>
        <v>7200</v>
      </c>
      <c r="E75" s="131">
        <f t="shared" si="8"/>
        <v>0</v>
      </c>
      <c r="F75" s="130">
        <f t="shared" si="0"/>
        <v>7200</v>
      </c>
    </row>
    <row r="76" spans="1:6" ht="21" thickBot="1">
      <c r="A76" s="124" t="s">
        <v>235</v>
      </c>
      <c r="B76" s="55" t="s">
        <v>13</v>
      </c>
      <c r="C76" s="23" t="s">
        <v>208</v>
      </c>
      <c r="D76" s="131">
        <f t="shared" si="8"/>
        <v>7200</v>
      </c>
      <c r="E76" s="131">
        <f t="shared" si="8"/>
        <v>0</v>
      </c>
      <c r="F76" s="130">
        <f t="shared" si="0"/>
        <v>7200</v>
      </c>
    </row>
    <row r="77" spans="1:6" ht="21" thickBot="1">
      <c r="A77" s="124" t="s">
        <v>351</v>
      </c>
      <c r="B77" s="55" t="s">
        <v>13</v>
      </c>
      <c r="C77" s="23" t="s">
        <v>350</v>
      </c>
      <c r="D77" s="131">
        <f>D78</f>
        <v>7200</v>
      </c>
      <c r="E77" s="131">
        <f>E78</f>
        <v>0</v>
      </c>
      <c r="F77" s="130">
        <f t="shared" si="0"/>
        <v>7200</v>
      </c>
    </row>
    <row r="78" spans="1:6" ht="20.25">
      <c r="A78" s="113" t="s">
        <v>107</v>
      </c>
      <c r="B78" s="55" t="s">
        <v>13</v>
      </c>
      <c r="C78" s="23" t="s">
        <v>448</v>
      </c>
      <c r="D78" s="131">
        <f t="shared" si="8"/>
        <v>7200</v>
      </c>
      <c r="E78" s="131">
        <f t="shared" si="8"/>
        <v>0</v>
      </c>
      <c r="F78" s="130">
        <f t="shared" si="0"/>
        <v>7200</v>
      </c>
    </row>
    <row r="79" spans="1:6" ht="20.25">
      <c r="A79" s="113" t="s">
        <v>193</v>
      </c>
      <c r="B79" s="55" t="s">
        <v>13</v>
      </c>
      <c r="C79" s="23" t="s">
        <v>449</v>
      </c>
      <c r="D79" s="131">
        <v>7200</v>
      </c>
      <c r="E79" s="131">
        <v>0</v>
      </c>
      <c r="F79" s="130">
        <f t="shared" si="0"/>
        <v>7200</v>
      </c>
    </row>
    <row r="80" spans="1:6" ht="20.25">
      <c r="A80" s="112" t="s">
        <v>108</v>
      </c>
      <c r="B80" s="55" t="s">
        <v>13</v>
      </c>
      <c r="C80" s="23" t="s">
        <v>155</v>
      </c>
      <c r="D80" s="131">
        <f aca="true" t="shared" si="9" ref="D80:E83">D81</f>
        <v>139300</v>
      </c>
      <c r="E80" s="131">
        <f t="shared" si="9"/>
        <v>53522.47</v>
      </c>
      <c r="F80" s="130">
        <f t="shared" si="0"/>
        <v>85777.53</v>
      </c>
    </row>
    <row r="81" spans="1:6" ht="20.25">
      <c r="A81" s="112" t="s">
        <v>109</v>
      </c>
      <c r="B81" s="55" t="s">
        <v>13</v>
      </c>
      <c r="C81" s="23" t="s">
        <v>156</v>
      </c>
      <c r="D81" s="131">
        <f t="shared" si="9"/>
        <v>139300</v>
      </c>
      <c r="E81" s="131">
        <f t="shared" si="9"/>
        <v>53522.47</v>
      </c>
      <c r="F81" s="130">
        <f t="shared" si="0"/>
        <v>85777.53</v>
      </c>
    </row>
    <row r="82" spans="1:6" ht="30">
      <c r="A82" s="112" t="s">
        <v>110</v>
      </c>
      <c r="B82" s="55" t="s">
        <v>13</v>
      </c>
      <c r="C82" s="23" t="s">
        <v>157</v>
      </c>
      <c r="D82" s="131">
        <f t="shared" si="9"/>
        <v>139300</v>
      </c>
      <c r="E82" s="131">
        <f t="shared" si="9"/>
        <v>53522.47</v>
      </c>
      <c r="F82" s="130">
        <f t="shared" si="0"/>
        <v>85777.53</v>
      </c>
    </row>
    <row r="83" spans="1:6" ht="45">
      <c r="A83" s="112" t="s">
        <v>187</v>
      </c>
      <c r="B83" s="55" t="s">
        <v>13</v>
      </c>
      <c r="C83" s="23" t="s">
        <v>158</v>
      </c>
      <c r="D83" s="131">
        <f>D84+D89</f>
        <v>139300</v>
      </c>
      <c r="E83" s="131">
        <f t="shared" si="9"/>
        <v>53522.47</v>
      </c>
      <c r="F83" s="130">
        <f t="shared" si="0"/>
        <v>85777.53</v>
      </c>
    </row>
    <row r="84" spans="1:6" ht="20.25">
      <c r="A84" s="114" t="s">
        <v>352</v>
      </c>
      <c r="B84" s="55" t="s">
        <v>13</v>
      </c>
      <c r="C84" s="23" t="s">
        <v>353</v>
      </c>
      <c r="D84" s="131">
        <f>D85</f>
        <v>135900</v>
      </c>
      <c r="E84" s="131">
        <f>E85+E90</f>
        <v>53522.47</v>
      </c>
      <c r="F84" s="130">
        <f t="shared" si="0"/>
        <v>82377.53</v>
      </c>
    </row>
    <row r="85" spans="1:6" ht="35.25" customHeight="1">
      <c r="A85" s="112" t="s">
        <v>107</v>
      </c>
      <c r="B85" s="55" t="s">
        <v>13</v>
      </c>
      <c r="C85" s="23" t="s">
        <v>354</v>
      </c>
      <c r="D85" s="131">
        <f>D86</f>
        <v>135900</v>
      </c>
      <c r="E85" s="131">
        <f>E86</f>
        <v>53522.47</v>
      </c>
      <c r="F85" s="130">
        <f t="shared" si="0"/>
        <v>82377.53</v>
      </c>
    </row>
    <row r="86" spans="1:6" ht="30">
      <c r="A86" s="112" t="s">
        <v>94</v>
      </c>
      <c r="B86" s="55" t="s">
        <v>13</v>
      </c>
      <c r="C86" s="23" t="s">
        <v>355</v>
      </c>
      <c r="D86" s="131">
        <f>D87+D88</f>
        <v>135900</v>
      </c>
      <c r="E86" s="131">
        <f>E87+E88</f>
        <v>53522.47</v>
      </c>
      <c r="F86" s="130">
        <f t="shared" si="0"/>
        <v>82377.53</v>
      </c>
    </row>
    <row r="87" spans="1:6" ht="34.5" customHeight="1">
      <c r="A87" s="112" t="s">
        <v>95</v>
      </c>
      <c r="B87" s="55" t="s">
        <v>13</v>
      </c>
      <c r="C87" s="23" t="s">
        <v>356</v>
      </c>
      <c r="D87" s="131">
        <v>102900</v>
      </c>
      <c r="E87" s="131">
        <v>42885.81</v>
      </c>
      <c r="F87" s="130">
        <f t="shared" si="0"/>
        <v>60014.19</v>
      </c>
    </row>
    <row r="88" spans="1:6" ht="20.25">
      <c r="A88" s="112" t="s">
        <v>97</v>
      </c>
      <c r="B88" s="55" t="s">
        <v>13</v>
      </c>
      <c r="C88" s="23" t="s">
        <v>357</v>
      </c>
      <c r="D88" s="131">
        <v>33000</v>
      </c>
      <c r="E88" s="131">
        <v>10636.66</v>
      </c>
      <c r="F88" s="130">
        <f t="shared" si="0"/>
        <v>22363.34</v>
      </c>
    </row>
    <row r="89" spans="1:6" ht="30">
      <c r="A89" s="112" t="s">
        <v>323</v>
      </c>
      <c r="B89" s="55" t="s">
        <v>13</v>
      </c>
      <c r="C89" s="23" t="s">
        <v>358</v>
      </c>
      <c r="D89" s="131">
        <f>D90</f>
        <v>3400</v>
      </c>
      <c r="E89" s="131">
        <v>0</v>
      </c>
      <c r="F89" s="130">
        <f t="shared" si="0"/>
        <v>3400</v>
      </c>
    </row>
    <row r="90" spans="1:6" ht="20.25">
      <c r="A90" s="112" t="s">
        <v>105</v>
      </c>
      <c r="B90" s="55" t="s">
        <v>13</v>
      </c>
      <c r="C90" s="23" t="s">
        <v>359</v>
      </c>
      <c r="D90" s="131">
        <f>D91</f>
        <v>3400</v>
      </c>
      <c r="E90" s="131">
        <f>E91</f>
        <v>0</v>
      </c>
      <c r="F90" s="130">
        <f t="shared" si="0"/>
        <v>3400</v>
      </c>
    </row>
    <row r="91" spans="1:6" ht="20.25">
      <c r="A91" s="113" t="s">
        <v>106</v>
      </c>
      <c r="B91" s="55" t="s">
        <v>13</v>
      </c>
      <c r="C91" s="23" t="s">
        <v>360</v>
      </c>
      <c r="D91" s="131">
        <v>3400</v>
      </c>
      <c r="E91" s="131">
        <v>0</v>
      </c>
      <c r="F91" s="130">
        <f t="shared" si="0"/>
        <v>3400</v>
      </c>
    </row>
    <row r="92" spans="1:6" ht="30">
      <c r="A92" s="112" t="s">
        <v>111</v>
      </c>
      <c r="B92" s="55" t="s">
        <v>13</v>
      </c>
      <c r="C92" s="23" t="s">
        <v>159</v>
      </c>
      <c r="D92" s="131">
        <f>D93</f>
        <v>129300</v>
      </c>
      <c r="E92" s="131">
        <f>E93</f>
        <v>53915.95</v>
      </c>
      <c r="F92" s="130">
        <f t="shared" si="0"/>
        <v>75384.05</v>
      </c>
    </row>
    <row r="93" spans="1:6" ht="45">
      <c r="A93" s="112" t="s">
        <v>112</v>
      </c>
      <c r="B93" s="55" t="s">
        <v>13</v>
      </c>
      <c r="C93" s="23" t="s">
        <v>160</v>
      </c>
      <c r="D93" s="131">
        <f>D100+D94</f>
        <v>129300</v>
      </c>
      <c r="E93" s="131">
        <f>E100+E94</f>
        <v>53915.95</v>
      </c>
      <c r="F93" s="130">
        <f t="shared" si="0"/>
        <v>75384.05</v>
      </c>
    </row>
    <row r="94" spans="1:6" ht="20.25">
      <c r="A94" s="112" t="s">
        <v>206</v>
      </c>
      <c r="B94" s="55" t="s">
        <v>13</v>
      </c>
      <c r="C94" s="23" t="s">
        <v>207</v>
      </c>
      <c r="D94" s="131">
        <f aca="true" t="shared" si="10" ref="D94:E98">D95</f>
        <v>61100</v>
      </c>
      <c r="E94" s="131">
        <f t="shared" si="10"/>
        <v>25400</v>
      </c>
      <c r="F94" s="130">
        <f t="shared" si="0"/>
        <v>35700</v>
      </c>
    </row>
    <row r="95" spans="1:6" ht="105">
      <c r="A95" s="112" t="s">
        <v>203</v>
      </c>
      <c r="B95" s="55" t="s">
        <v>13</v>
      </c>
      <c r="C95" s="23" t="s">
        <v>204</v>
      </c>
      <c r="D95" s="131">
        <f t="shared" si="10"/>
        <v>61100</v>
      </c>
      <c r="E95" s="131">
        <f t="shared" si="10"/>
        <v>25400</v>
      </c>
      <c r="F95" s="130">
        <f t="shared" si="0"/>
        <v>35700</v>
      </c>
    </row>
    <row r="96" spans="1:6" ht="20.25">
      <c r="A96" s="112" t="s">
        <v>86</v>
      </c>
      <c r="B96" s="55" t="s">
        <v>13</v>
      </c>
      <c r="C96" s="23" t="s">
        <v>361</v>
      </c>
      <c r="D96" s="131">
        <f t="shared" si="10"/>
        <v>61100</v>
      </c>
      <c r="E96" s="131">
        <f t="shared" si="10"/>
        <v>25400</v>
      </c>
      <c r="F96" s="130">
        <f t="shared" si="0"/>
        <v>35700</v>
      </c>
    </row>
    <row r="97" spans="1:6" ht="20.25">
      <c r="A97" s="112" t="s">
        <v>107</v>
      </c>
      <c r="B97" s="55" t="s">
        <v>13</v>
      </c>
      <c r="C97" s="23" t="s">
        <v>362</v>
      </c>
      <c r="D97" s="131">
        <f t="shared" si="10"/>
        <v>61100</v>
      </c>
      <c r="E97" s="131">
        <f t="shared" si="10"/>
        <v>25400</v>
      </c>
      <c r="F97" s="130">
        <f t="shared" si="0"/>
        <v>35700</v>
      </c>
    </row>
    <row r="98" spans="1:6" ht="20.25">
      <c r="A98" s="112" t="s">
        <v>119</v>
      </c>
      <c r="B98" s="55" t="s">
        <v>13</v>
      </c>
      <c r="C98" s="23" t="s">
        <v>363</v>
      </c>
      <c r="D98" s="131">
        <f t="shared" si="10"/>
        <v>61100</v>
      </c>
      <c r="E98" s="131">
        <f t="shared" si="10"/>
        <v>25400</v>
      </c>
      <c r="F98" s="130">
        <f t="shared" si="0"/>
        <v>35700</v>
      </c>
    </row>
    <row r="99" spans="1:6" ht="30">
      <c r="A99" s="112" t="s">
        <v>120</v>
      </c>
      <c r="B99" s="55" t="s">
        <v>13</v>
      </c>
      <c r="C99" s="23" t="s">
        <v>364</v>
      </c>
      <c r="D99" s="131">
        <v>61100</v>
      </c>
      <c r="E99" s="131">
        <v>25400</v>
      </c>
      <c r="F99" s="130">
        <f t="shared" si="0"/>
        <v>35700</v>
      </c>
    </row>
    <row r="100" spans="1:6" ht="30">
      <c r="A100" s="112" t="s">
        <v>233</v>
      </c>
      <c r="B100" s="55" t="s">
        <v>13</v>
      </c>
      <c r="C100" s="23" t="s">
        <v>202</v>
      </c>
      <c r="D100" s="131">
        <f>D101</f>
        <v>68200</v>
      </c>
      <c r="E100" s="131">
        <f>E101</f>
        <v>28515.95</v>
      </c>
      <c r="F100" s="130">
        <f t="shared" si="0"/>
        <v>39684.05</v>
      </c>
    </row>
    <row r="101" spans="1:6" ht="78.75" customHeight="1">
      <c r="A101" s="122" t="s">
        <v>469</v>
      </c>
      <c r="B101" s="121" t="s">
        <v>13</v>
      </c>
      <c r="C101" s="23" t="s">
        <v>234</v>
      </c>
      <c r="D101" s="131">
        <f>D102</f>
        <v>68200</v>
      </c>
      <c r="E101" s="131">
        <f>E102</f>
        <v>28515.95</v>
      </c>
      <c r="F101" s="130">
        <f>D101-E101</f>
        <v>39684.05</v>
      </c>
    </row>
    <row r="102" spans="1:6" ht="35.25" customHeight="1">
      <c r="A102" s="123" t="s">
        <v>323</v>
      </c>
      <c r="B102" s="121" t="s">
        <v>13</v>
      </c>
      <c r="C102" s="23" t="s">
        <v>365</v>
      </c>
      <c r="D102" s="131">
        <f>D103+D107</f>
        <v>68200</v>
      </c>
      <c r="E102" s="131">
        <f>E103</f>
        <v>28515.95</v>
      </c>
      <c r="F102" s="130">
        <f t="shared" si="0"/>
        <v>39684.05</v>
      </c>
    </row>
    <row r="103" spans="1:6" ht="24" customHeight="1">
      <c r="A103" s="112" t="s">
        <v>107</v>
      </c>
      <c r="B103" s="55" t="s">
        <v>13</v>
      </c>
      <c r="C103" s="23" t="s">
        <v>366</v>
      </c>
      <c r="D103" s="131">
        <f>D104</f>
        <v>30000</v>
      </c>
      <c r="E103" s="131">
        <f>E104+E108</f>
        <v>28515.95</v>
      </c>
      <c r="F103" s="130">
        <f>D103-E103</f>
        <v>1484.0499999999993</v>
      </c>
    </row>
    <row r="104" spans="1:6" ht="20.25">
      <c r="A104" s="112" t="s">
        <v>100</v>
      </c>
      <c r="B104" s="55" t="s">
        <v>13</v>
      </c>
      <c r="C104" s="23" t="s">
        <v>367</v>
      </c>
      <c r="D104" s="131">
        <f>D105+D106</f>
        <v>30000</v>
      </c>
      <c r="E104" s="131">
        <f>E105+E106</f>
        <v>5215.95</v>
      </c>
      <c r="F104" s="130">
        <f>D104-E104</f>
        <v>24784.05</v>
      </c>
    </row>
    <row r="105" spans="1:6" ht="20.25">
      <c r="A105" s="112" t="s">
        <v>282</v>
      </c>
      <c r="B105" s="55" t="s">
        <v>13</v>
      </c>
      <c r="C105" s="23" t="s">
        <v>368</v>
      </c>
      <c r="D105" s="131">
        <v>29000</v>
      </c>
      <c r="E105" s="131">
        <v>4476.88</v>
      </c>
      <c r="F105" s="130">
        <f>D105-E105</f>
        <v>24523.12</v>
      </c>
    </row>
    <row r="106" spans="1:6" ht="20.25">
      <c r="A106" s="112" t="s">
        <v>103</v>
      </c>
      <c r="B106" s="55" t="s">
        <v>13</v>
      </c>
      <c r="C106" s="23" t="s">
        <v>459</v>
      </c>
      <c r="D106" s="131">
        <v>1000</v>
      </c>
      <c r="E106" s="131">
        <v>739.07</v>
      </c>
      <c r="F106" s="130">
        <f>D106-E106</f>
        <v>260.92999999999995</v>
      </c>
    </row>
    <row r="107" spans="1:6" ht="20.25">
      <c r="A107" s="112" t="s">
        <v>105</v>
      </c>
      <c r="B107" s="55" t="s">
        <v>13</v>
      </c>
      <c r="C107" s="23" t="s">
        <v>369</v>
      </c>
      <c r="D107" s="131">
        <f>D108</f>
        <v>38200</v>
      </c>
      <c r="E107" s="131">
        <f>E108</f>
        <v>23300</v>
      </c>
      <c r="F107" s="130">
        <f>D107-E107</f>
        <v>14900</v>
      </c>
    </row>
    <row r="108" spans="1:6" ht="20.25">
      <c r="A108" s="112" t="s">
        <v>106</v>
      </c>
      <c r="B108" s="55" t="s">
        <v>13</v>
      </c>
      <c r="C108" s="23" t="s">
        <v>370</v>
      </c>
      <c r="D108" s="131">
        <v>38200</v>
      </c>
      <c r="E108" s="131">
        <v>23300</v>
      </c>
      <c r="F108" s="130">
        <f t="shared" si="0"/>
        <v>14900</v>
      </c>
    </row>
    <row r="109" spans="1:6" ht="20.25">
      <c r="A109" s="112" t="s">
        <v>405</v>
      </c>
      <c r="B109" s="55" t="s">
        <v>13</v>
      </c>
      <c r="C109" s="23" t="s">
        <v>410</v>
      </c>
      <c r="D109" s="131">
        <f>D110+D124</f>
        <v>175000</v>
      </c>
      <c r="E109" s="131">
        <f>E110+E124</f>
        <v>25000</v>
      </c>
      <c r="F109" s="130">
        <f>D109-E109</f>
        <v>150000</v>
      </c>
    </row>
    <row r="110" spans="1:6" ht="20.25">
      <c r="A110" s="112" t="s">
        <v>406</v>
      </c>
      <c r="B110" s="55" t="s">
        <v>13</v>
      </c>
      <c r="C110" s="23" t="s">
        <v>418</v>
      </c>
      <c r="D110" s="131">
        <f>D111+D117</f>
        <v>150000</v>
      </c>
      <c r="E110" s="131">
        <f aca="true" t="shared" si="11" ref="E110:E115">E111</f>
        <v>0</v>
      </c>
      <c r="F110" s="130">
        <f aca="true" t="shared" si="12" ref="F110:F123">D110-E110</f>
        <v>150000</v>
      </c>
    </row>
    <row r="111" spans="1:6" ht="20.25">
      <c r="A111" s="112" t="s">
        <v>407</v>
      </c>
      <c r="B111" s="55" t="s">
        <v>13</v>
      </c>
      <c r="C111" s="23" t="s">
        <v>411</v>
      </c>
      <c r="D111" s="131">
        <f>D112</f>
        <v>73800</v>
      </c>
      <c r="E111" s="131">
        <f t="shared" si="11"/>
        <v>0</v>
      </c>
      <c r="F111" s="130">
        <f t="shared" si="12"/>
        <v>73800</v>
      </c>
    </row>
    <row r="112" spans="1:6" ht="60">
      <c r="A112" s="112" t="s">
        <v>408</v>
      </c>
      <c r="B112" s="55" t="s">
        <v>13</v>
      </c>
      <c r="C112" s="23" t="s">
        <v>412</v>
      </c>
      <c r="D112" s="131">
        <f>D113</f>
        <v>73800</v>
      </c>
      <c r="E112" s="131">
        <f t="shared" si="11"/>
        <v>0</v>
      </c>
      <c r="F112" s="130">
        <f t="shared" si="12"/>
        <v>73800</v>
      </c>
    </row>
    <row r="113" spans="1:6" ht="30">
      <c r="A113" s="112" t="s">
        <v>323</v>
      </c>
      <c r="B113" s="55" t="s">
        <v>13</v>
      </c>
      <c r="C113" s="23" t="s">
        <v>413</v>
      </c>
      <c r="D113" s="131">
        <f>D114</f>
        <v>73800</v>
      </c>
      <c r="E113" s="131">
        <f t="shared" si="11"/>
        <v>0</v>
      </c>
      <c r="F113" s="130">
        <f t="shared" si="12"/>
        <v>73800</v>
      </c>
    </row>
    <row r="114" spans="1:6" ht="20.25">
      <c r="A114" s="112" t="s">
        <v>107</v>
      </c>
      <c r="B114" s="55" t="s">
        <v>13</v>
      </c>
      <c r="C114" s="23" t="s">
        <v>414</v>
      </c>
      <c r="D114" s="131">
        <f>D115</f>
        <v>73800</v>
      </c>
      <c r="E114" s="131">
        <f t="shared" si="11"/>
        <v>0</v>
      </c>
      <c r="F114" s="130">
        <f t="shared" si="12"/>
        <v>73800</v>
      </c>
    </row>
    <row r="115" spans="1:6" ht="20.25">
      <c r="A115" s="112" t="s">
        <v>409</v>
      </c>
      <c r="B115" s="55" t="s">
        <v>13</v>
      </c>
      <c r="C115" s="23" t="s">
        <v>415</v>
      </c>
      <c r="D115" s="131">
        <f>D116</f>
        <v>73800</v>
      </c>
      <c r="E115" s="131">
        <f t="shared" si="11"/>
        <v>0</v>
      </c>
      <c r="F115" s="130">
        <f t="shared" si="12"/>
        <v>73800</v>
      </c>
    </row>
    <row r="116" spans="1:6" ht="20.25">
      <c r="A116" s="112" t="s">
        <v>102</v>
      </c>
      <c r="B116" s="55" t="s">
        <v>13</v>
      </c>
      <c r="C116" s="23" t="s">
        <v>416</v>
      </c>
      <c r="D116" s="131">
        <v>73800</v>
      </c>
      <c r="E116" s="131">
        <v>0</v>
      </c>
      <c r="F116" s="130">
        <f t="shared" si="12"/>
        <v>73800</v>
      </c>
    </row>
    <row r="117" spans="1:6" ht="30">
      <c r="A117" s="112" t="s">
        <v>233</v>
      </c>
      <c r="B117" s="55" t="s">
        <v>13</v>
      </c>
      <c r="C117" s="23" t="s">
        <v>417</v>
      </c>
      <c r="D117" s="131">
        <f aca="true" t="shared" si="13" ref="D117:E122">D118</f>
        <v>76200</v>
      </c>
      <c r="E117" s="131">
        <f t="shared" si="13"/>
        <v>0</v>
      </c>
      <c r="F117" s="130">
        <f t="shared" si="12"/>
        <v>76200</v>
      </c>
    </row>
    <row r="118" spans="1:6" ht="60">
      <c r="A118" s="112" t="s">
        <v>470</v>
      </c>
      <c r="B118" s="55" t="s">
        <v>13</v>
      </c>
      <c r="C118" s="23" t="s">
        <v>419</v>
      </c>
      <c r="D118" s="131">
        <f t="shared" si="13"/>
        <v>76200</v>
      </c>
      <c r="E118" s="131">
        <f t="shared" si="13"/>
        <v>0</v>
      </c>
      <c r="F118" s="130">
        <f t="shared" si="12"/>
        <v>76200</v>
      </c>
    </row>
    <row r="119" spans="1:6" ht="45">
      <c r="A119" s="112" t="s">
        <v>199</v>
      </c>
      <c r="B119" s="55" t="s">
        <v>13</v>
      </c>
      <c r="C119" s="23" t="s">
        <v>420</v>
      </c>
      <c r="D119" s="131">
        <f t="shared" si="13"/>
        <v>76200</v>
      </c>
      <c r="E119" s="131">
        <f t="shared" si="13"/>
        <v>0</v>
      </c>
      <c r="F119" s="130">
        <f t="shared" si="12"/>
        <v>76200</v>
      </c>
    </row>
    <row r="120" spans="1:6" ht="30">
      <c r="A120" s="112" t="s">
        <v>323</v>
      </c>
      <c r="B120" s="55" t="s">
        <v>13</v>
      </c>
      <c r="C120" s="23" t="s">
        <v>421</v>
      </c>
      <c r="D120" s="131">
        <f t="shared" si="13"/>
        <v>76200</v>
      </c>
      <c r="E120" s="131">
        <f t="shared" si="13"/>
        <v>0</v>
      </c>
      <c r="F120" s="130">
        <f t="shared" si="12"/>
        <v>76200</v>
      </c>
    </row>
    <row r="121" spans="1:6" ht="20.25">
      <c r="A121" s="112" t="s">
        <v>107</v>
      </c>
      <c r="B121" s="55" t="s">
        <v>13</v>
      </c>
      <c r="C121" s="23" t="s">
        <v>422</v>
      </c>
      <c r="D121" s="131">
        <f t="shared" si="13"/>
        <v>76200</v>
      </c>
      <c r="E121" s="131">
        <f t="shared" si="13"/>
        <v>0</v>
      </c>
      <c r="F121" s="130">
        <f t="shared" si="12"/>
        <v>76200</v>
      </c>
    </row>
    <row r="122" spans="1:6" ht="20.25">
      <c r="A122" s="112" t="s">
        <v>409</v>
      </c>
      <c r="B122" s="55" t="s">
        <v>13</v>
      </c>
      <c r="C122" s="23" t="s">
        <v>423</v>
      </c>
      <c r="D122" s="131">
        <f t="shared" si="13"/>
        <v>76200</v>
      </c>
      <c r="E122" s="131">
        <f t="shared" si="13"/>
        <v>0</v>
      </c>
      <c r="F122" s="130">
        <f t="shared" si="12"/>
        <v>76200</v>
      </c>
    </row>
    <row r="123" spans="1:6" ht="20.25">
      <c r="A123" s="112" t="s">
        <v>102</v>
      </c>
      <c r="B123" s="55" t="s">
        <v>13</v>
      </c>
      <c r="C123" s="23" t="s">
        <v>424</v>
      </c>
      <c r="D123" s="131">
        <v>76200</v>
      </c>
      <c r="E123" s="131">
        <v>0</v>
      </c>
      <c r="F123" s="130">
        <f t="shared" si="12"/>
        <v>76200</v>
      </c>
    </row>
    <row r="124" spans="1:6" ht="30">
      <c r="A124" s="112" t="s">
        <v>450</v>
      </c>
      <c r="B124" s="55" t="s">
        <v>13</v>
      </c>
      <c r="C124" s="23" t="s">
        <v>452</v>
      </c>
      <c r="D124" s="131">
        <f aca="true" t="shared" si="14" ref="D124:E129">D125</f>
        <v>25000</v>
      </c>
      <c r="E124" s="131">
        <f t="shared" si="14"/>
        <v>25000</v>
      </c>
      <c r="F124" s="130">
        <f>D124-E124</f>
        <v>0</v>
      </c>
    </row>
    <row r="125" spans="1:6" ht="20.25">
      <c r="A125" s="112" t="s">
        <v>113</v>
      </c>
      <c r="B125" s="55" t="s">
        <v>13</v>
      </c>
      <c r="C125" s="23" t="s">
        <v>453</v>
      </c>
      <c r="D125" s="131">
        <f t="shared" si="14"/>
        <v>25000</v>
      </c>
      <c r="E125" s="131">
        <f t="shared" si="14"/>
        <v>25000</v>
      </c>
      <c r="F125" s="130">
        <f aca="true" t="shared" si="15" ref="F125:F130">D125-E125</f>
        <v>0</v>
      </c>
    </row>
    <row r="126" spans="1:6" ht="114" customHeight="1">
      <c r="A126" s="112" t="s">
        <v>451</v>
      </c>
      <c r="B126" s="55" t="s">
        <v>13</v>
      </c>
      <c r="C126" s="23" t="s">
        <v>454</v>
      </c>
      <c r="D126" s="131">
        <f t="shared" si="14"/>
        <v>25000</v>
      </c>
      <c r="E126" s="131">
        <f t="shared" si="14"/>
        <v>25000</v>
      </c>
      <c r="F126" s="130">
        <f t="shared" si="15"/>
        <v>0</v>
      </c>
    </row>
    <row r="127" spans="1:6" ht="20.25">
      <c r="A127" s="112" t="s">
        <v>86</v>
      </c>
      <c r="B127" s="55" t="s">
        <v>13</v>
      </c>
      <c r="C127" s="23" t="s">
        <v>455</v>
      </c>
      <c r="D127" s="131">
        <f t="shared" si="14"/>
        <v>25000</v>
      </c>
      <c r="E127" s="131">
        <f t="shared" si="14"/>
        <v>25000</v>
      </c>
      <c r="F127" s="130">
        <f t="shared" si="15"/>
        <v>0</v>
      </c>
    </row>
    <row r="128" spans="1:6" ht="20.25">
      <c r="A128" s="112" t="s">
        <v>107</v>
      </c>
      <c r="B128" s="55" t="s">
        <v>13</v>
      </c>
      <c r="C128" s="23" t="s">
        <v>456</v>
      </c>
      <c r="D128" s="131">
        <f t="shared" si="14"/>
        <v>25000</v>
      </c>
      <c r="E128" s="131">
        <f t="shared" si="14"/>
        <v>25000</v>
      </c>
      <c r="F128" s="130">
        <f t="shared" si="15"/>
        <v>0</v>
      </c>
    </row>
    <row r="129" spans="1:6" ht="20.25">
      <c r="A129" s="112" t="s">
        <v>119</v>
      </c>
      <c r="B129" s="55" t="s">
        <v>13</v>
      </c>
      <c r="C129" s="23" t="s">
        <v>457</v>
      </c>
      <c r="D129" s="131">
        <f t="shared" si="14"/>
        <v>25000</v>
      </c>
      <c r="E129" s="131">
        <f t="shared" si="14"/>
        <v>25000</v>
      </c>
      <c r="F129" s="130">
        <f t="shared" si="15"/>
        <v>0</v>
      </c>
    </row>
    <row r="130" spans="1:6" ht="31.5" customHeight="1">
      <c r="A130" s="112" t="s">
        <v>120</v>
      </c>
      <c r="B130" s="55" t="s">
        <v>13</v>
      </c>
      <c r="C130" s="23" t="s">
        <v>458</v>
      </c>
      <c r="D130" s="131">
        <v>25000</v>
      </c>
      <c r="E130" s="131">
        <v>25000</v>
      </c>
      <c r="F130" s="130">
        <f t="shared" si="15"/>
        <v>0</v>
      </c>
    </row>
    <row r="131" spans="1:6" ht="24" customHeight="1">
      <c r="A131" s="112" t="s">
        <v>219</v>
      </c>
      <c r="B131" s="55" t="s">
        <v>13</v>
      </c>
      <c r="C131" s="23" t="s">
        <v>220</v>
      </c>
      <c r="D131" s="131">
        <f>D140+D132</f>
        <v>2798900</v>
      </c>
      <c r="E131" s="131">
        <f>E140+E132</f>
        <v>992900.4099999999</v>
      </c>
      <c r="F131" s="130">
        <f>D131-E131</f>
        <v>1805999.59</v>
      </c>
    </row>
    <row r="132" spans="1:6" ht="24" customHeight="1">
      <c r="A132" s="112" t="s">
        <v>426</v>
      </c>
      <c r="B132" s="55" t="s">
        <v>13</v>
      </c>
      <c r="C132" s="23" t="s">
        <v>425</v>
      </c>
      <c r="D132" s="131">
        <f aca="true" t="shared" si="16" ref="D132:E138">D133</f>
        <v>1057500</v>
      </c>
      <c r="E132" s="131">
        <f t="shared" si="16"/>
        <v>662520.69</v>
      </c>
      <c r="F132" s="130">
        <f>D132-E132</f>
        <v>394979.31000000006</v>
      </c>
    </row>
    <row r="133" spans="1:6" ht="24" customHeight="1">
      <c r="A133" s="112" t="s">
        <v>113</v>
      </c>
      <c r="B133" s="55" t="s">
        <v>13</v>
      </c>
      <c r="C133" s="23" t="s">
        <v>427</v>
      </c>
      <c r="D133" s="131">
        <f t="shared" si="16"/>
        <v>1057500</v>
      </c>
      <c r="E133" s="131">
        <f t="shared" si="16"/>
        <v>662520.69</v>
      </c>
      <c r="F133" s="130">
        <f aca="true" t="shared" si="17" ref="F133:F139">D133-E133</f>
        <v>394979.31000000006</v>
      </c>
    </row>
    <row r="134" spans="1:6" ht="75.75" customHeight="1">
      <c r="A134" s="112" t="s">
        <v>428</v>
      </c>
      <c r="B134" s="55" t="s">
        <v>13</v>
      </c>
      <c r="C134" s="23" t="s">
        <v>429</v>
      </c>
      <c r="D134" s="131">
        <f t="shared" si="16"/>
        <v>1057500</v>
      </c>
      <c r="E134" s="131">
        <f t="shared" si="16"/>
        <v>662520.69</v>
      </c>
      <c r="F134" s="130">
        <f t="shared" si="17"/>
        <v>394979.31000000006</v>
      </c>
    </row>
    <row r="135" spans="1:6" ht="126" customHeight="1">
      <c r="A135" s="112" t="s">
        <v>430</v>
      </c>
      <c r="B135" s="55" t="s">
        <v>13</v>
      </c>
      <c r="C135" s="23" t="s">
        <v>431</v>
      </c>
      <c r="D135" s="131">
        <f t="shared" si="16"/>
        <v>1057500</v>
      </c>
      <c r="E135" s="131">
        <f t="shared" si="16"/>
        <v>662520.69</v>
      </c>
      <c r="F135" s="130">
        <f t="shared" si="17"/>
        <v>394979.31000000006</v>
      </c>
    </row>
    <row r="136" spans="1:8" ht="61.5" customHeight="1">
      <c r="A136" s="112" t="s">
        <v>433</v>
      </c>
      <c r="B136" s="55" t="s">
        <v>13</v>
      </c>
      <c r="C136" s="23" t="s">
        <v>432</v>
      </c>
      <c r="D136" s="131">
        <f t="shared" si="16"/>
        <v>1057500</v>
      </c>
      <c r="E136" s="131">
        <f t="shared" si="16"/>
        <v>662520.69</v>
      </c>
      <c r="F136" s="130">
        <f t="shared" si="17"/>
        <v>394979.31000000006</v>
      </c>
      <c r="H136" t="s">
        <v>489</v>
      </c>
    </row>
    <row r="137" spans="1:6" ht="24" customHeight="1">
      <c r="A137" s="112" t="s">
        <v>107</v>
      </c>
      <c r="B137" s="55" t="s">
        <v>13</v>
      </c>
      <c r="C137" s="23" t="s">
        <v>435</v>
      </c>
      <c r="D137" s="131">
        <f t="shared" si="16"/>
        <v>1057500</v>
      </c>
      <c r="E137" s="131">
        <f t="shared" si="16"/>
        <v>662520.69</v>
      </c>
      <c r="F137" s="130">
        <f t="shared" si="17"/>
        <v>394979.31000000006</v>
      </c>
    </row>
    <row r="138" spans="1:6" ht="24" customHeight="1">
      <c r="A138" s="112" t="s">
        <v>222</v>
      </c>
      <c r="B138" s="55" t="s">
        <v>13</v>
      </c>
      <c r="C138" s="23" t="s">
        <v>436</v>
      </c>
      <c r="D138" s="131">
        <f t="shared" si="16"/>
        <v>1057500</v>
      </c>
      <c r="E138" s="131">
        <f t="shared" si="16"/>
        <v>662520.69</v>
      </c>
      <c r="F138" s="130">
        <f t="shared" si="17"/>
        <v>394979.31000000006</v>
      </c>
    </row>
    <row r="139" spans="1:6" ht="48.75" customHeight="1">
      <c r="A139" s="112" t="s">
        <v>434</v>
      </c>
      <c r="B139" s="55" t="s">
        <v>13</v>
      </c>
      <c r="C139" s="23" t="s">
        <v>437</v>
      </c>
      <c r="D139" s="131">
        <v>1057500</v>
      </c>
      <c r="E139" s="131">
        <v>662520.69</v>
      </c>
      <c r="F139" s="130">
        <f t="shared" si="17"/>
        <v>394979.31000000006</v>
      </c>
    </row>
    <row r="140" spans="1:6" ht="20.25">
      <c r="A140" s="112" t="s">
        <v>114</v>
      </c>
      <c r="B140" s="55" t="s">
        <v>13</v>
      </c>
      <c r="C140" s="23" t="s">
        <v>161</v>
      </c>
      <c r="D140" s="131">
        <f>D141+D147</f>
        <v>1741400</v>
      </c>
      <c r="E140" s="131">
        <f>E141+E147</f>
        <v>330379.72</v>
      </c>
      <c r="F140" s="130">
        <f aca="true" t="shared" si="18" ref="F140:F174">D140-E140</f>
        <v>1411020.28</v>
      </c>
    </row>
    <row r="141" spans="1:6" ht="20.25">
      <c r="A141" s="112" t="s">
        <v>407</v>
      </c>
      <c r="B141" s="55" t="s">
        <v>13</v>
      </c>
      <c r="C141" s="23" t="s">
        <v>438</v>
      </c>
      <c r="D141" s="131">
        <f aca="true" t="shared" si="19" ref="D141:E145">D142</f>
        <v>0</v>
      </c>
      <c r="E141" s="131">
        <f t="shared" si="19"/>
        <v>0</v>
      </c>
      <c r="F141" s="130">
        <f aca="true" t="shared" si="20" ref="F141:F146">D141-E141</f>
        <v>0</v>
      </c>
    </row>
    <row r="142" spans="1:6" ht="60">
      <c r="A142" s="112" t="s">
        <v>408</v>
      </c>
      <c r="B142" s="55" t="s">
        <v>13</v>
      </c>
      <c r="C142" s="23" t="s">
        <v>439</v>
      </c>
      <c r="D142" s="131">
        <f t="shared" si="19"/>
        <v>0</v>
      </c>
      <c r="E142" s="131">
        <f t="shared" si="19"/>
        <v>0</v>
      </c>
      <c r="F142" s="130">
        <f t="shared" si="20"/>
        <v>0</v>
      </c>
    </row>
    <row r="143" spans="1:6" ht="30">
      <c r="A143" s="112" t="s">
        <v>323</v>
      </c>
      <c r="B143" s="55" t="s">
        <v>13</v>
      </c>
      <c r="C143" s="23" t="s">
        <v>440</v>
      </c>
      <c r="D143" s="131">
        <f t="shared" si="19"/>
        <v>0</v>
      </c>
      <c r="E143" s="131">
        <f t="shared" si="19"/>
        <v>0</v>
      </c>
      <c r="F143" s="130">
        <f t="shared" si="20"/>
        <v>0</v>
      </c>
    </row>
    <row r="144" spans="1:6" ht="20.25">
      <c r="A144" s="112" t="s">
        <v>93</v>
      </c>
      <c r="B144" s="55" t="s">
        <v>13</v>
      </c>
      <c r="C144" s="23" t="s">
        <v>441</v>
      </c>
      <c r="D144" s="131">
        <f t="shared" si="19"/>
        <v>0</v>
      </c>
      <c r="E144" s="131">
        <f t="shared" si="19"/>
        <v>0</v>
      </c>
      <c r="F144" s="130">
        <f t="shared" si="20"/>
        <v>0</v>
      </c>
    </row>
    <row r="145" spans="1:6" ht="20.25">
      <c r="A145" s="112" t="s">
        <v>409</v>
      </c>
      <c r="B145" s="55" t="s">
        <v>13</v>
      </c>
      <c r="C145" s="23" t="s">
        <v>442</v>
      </c>
      <c r="D145" s="131">
        <f t="shared" si="19"/>
        <v>0</v>
      </c>
      <c r="E145" s="131">
        <f t="shared" si="19"/>
        <v>0</v>
      </c>
      <c r="F145" s="130">
        <f t="shared" si="20"/>
        <v>0</v>
      </c>
    </row>
    <row r="146" spans="1:6" ht="20.25">
      <c r="A146" s="112" t="s">
        <v>102</v>
      </c>
      <c r="B146" s="55" t="s">
        <v>13</v>
      </c>
      <c r="C146" s="23" t="s">
        <v>443</v>
      </c>
      <c r="D146" s="131">
        <v>0</v>
      </c>
      <c r="E146" s="131">
        <v>0</v>
      </c>
      <c r="F146" s="130">
        <f t="shared" si="20"/>
        <v>0</v>
      </c>
    </row>
    <row r="147" spans="1:6" ht="30">
      <c r="A147" s="112" t="s">
        <v>233</v>
      </c>
      <c r="B147" s="55" t="s">
        <v>13</v>
      </c>
      <c r="C147" s="23" t="s">
        <v>236</v>
      </c>
      <c r="D147" s="131">
        <f>D148</f>
        <v>1741400</v>
      </c>
      <c r="E147" s="131">
        <f>E148</f>
        <v>330379.72</v>
      </c>
      <c r="F147" s="130">
        <f t="shared" si="18"/>
        <v>1411020.28</v>
      </c>
    </row>
    <row r="148" spans="1:6" ht="87" customHeight="1">
      <c r="A148" s="119" t="s">
        <v>471</v>
      </c>
      <c r="B148" s="55" t="s">
        <v>13</v>
      </c>
      <c r="C148" s="23" t="s">
        <v>447</v>
      </c>
      <c r="D148" s="131">
        <f>D149+D156+D161</f>
        <v>1741400</v>
      </c>
      <c r="E148" s="131">
        <f>E149+E156+E161</f>
        <v>330379.72</v>
      </c>
      <c r="F148" s="130">
        <f t="shared" si="18"/>
        <v>1411020.28</v>
      </c>
    </row>
    <row r="149" spans="1:6" ht="20.25">
      <c r="A149" s="112" t="s">
        <v>200</v>
      </c>
      <c r="B149" s="55" t="s">
        <v>13</v>
      </c>
      <c r="C149" s="23" t="s">
        <v>201</v>
      </c>
      <c r="D149" s="131">
        <f aca="true" t="shared" si="21" ref="D149:E151">D150</f>
        <v>732400</v>
      </c>
      <c r="E149" s="131">
        <f t="shared" si="21"/>
        <v>184852.79</v>
      </c>
      <c r="F149" s="130">
        <f t="shared" si="18"/>
        <v>547547.21</v>
      </c>
    </row>
    <row r="150" spans="1:6" ht="30">
      <c r="A150" s="112" t="s">
        <v>323</v>
      </c>
      <c r="B150" s="55" t="s">
        <v>13</v>
      </c>
      <c r="C150" s="23" t="s">
        <v>371</v>
      </c>
      <c r="D150" s="131">
        <f>D151+D154</f>
        <v>732400</v>
      </c>
      <c r="E150" s="131">
        <f>E151+E154</f>
        <v>184852.79</v>
      </c>
      <c r="F150" s="130">
        <f t="shared" si="18"/>
        <v>547547.21</v>
      </c>
    </row>
    <row r="151" spans="1:6" ht="20.25">
      <c r="A151" s="112" t="s">
        <v>107</v>
      </c>
      <c r="B151" s="55" t="s">
        <v>13</v>
      </c>
      <c r="C151" s="23" t="s">
        <v>372</v>
      </c>
      <c r="D151" s="131">
        <f t="shared" si="21"/>
        <v>717400</v>
      </c>
      <c r="E151" s="131">
        <f t="shared" si="21"/>
        <v>173772.79</v>
      </c>
      <c r="F151" s="130">
        <f t="shared" si="18"/>
        <v>543627.21</v>
      </c>
    </row>
    <row r="152" spans="1:6" ht="20.25">
      <c r="A152" s="112" t="s">
        <v>100</v>
      </c>
      <c r="B152" s="55" t="s">
        <v>13</v>
      </c>
      <c r="C152" s="23" t="s">
        <v>373</v>
      </c>
      <c r="D152" s="131">
        <f>D153</f>
        <v>717400</v>
      </c>
      <c r="E152" s="131">
        <f>E153</f>
        <v>173772.79</v>
      </c>
      <c r="F152" s="130">
        <f t="shared" si="18"/>
        <v>543627.21</v>
      </c>
    </row>
    <row r="153" spans="1:6" ht="20.25">
      <c r="A153" s="112" t="s">
        <v>115</v>
      </c>
      <c r="B153" s="55" t="s">
        <v>13</v>
      </c>
      <c r="C153" s="23" t="s">
        <v>374</v>
      </c>
      <c r="D153" s="131">
        <v>717400</v>
      </c>
      <c r="E153" s="131">
        <v>173772.79</v>
      </c>
      <c r="F153" s="130">
        <f t="shared" si="18"/>
        <v>543627.21</v>
      </c>
    </row>
    <row r="154" spans="1:6" ht="20.25">
      <c r="A154" s="112" t="s">
        <v>105</v>
      </c>
      <c r="B154" s="55" t="s">
        <v>13</v>
      </c>
      <c r="C154" s="23" t="s">
        <v>444</v>
      </c>
      <c r="D154" s="131">
        <f>D155</f>
        <v>15000</v>
      </c>
      <c r="E154" s="131">
        <f>E155</f>
        <v>11080</v>
      </c>
      <c r="F154" s="130">
        <f>D154-E154</f>
        <v>3920</v>
      </c>
    </row>
    <row r="155" spans="1:6" ht="20.25">
      <c r="A155" s="112" t="s">
        <v>106</v>
      </c>
      <c r="B155" s="55" t="s">
        <v>13</v>
      </c>
      <c r="C155" s="23" t="s">
        <v>445</v>
      </c>
      <c r="D155" s="131">
        <v>15000</v>
      </c>
      <c r="E155" s="131">
        <v>11080</v>
      </c>
      <c r="F155" s="130">
        <f>D155-E155</f>
        <v>3920</v>
      </c>
    </row>
    <row r="156" spans="1:9" ht="52.5" customHeight="1">
      <c r="A156" s="112" t="s">
        <v>199</v>
      </c>
      <c r="B156" s="55" t="s">
        <v>13</v>
      </c>
      <c r="C156" s="23" t="s">
        <v>198</v>
      </c>
      <c r="D156" s="131">
        <f aca="true" t="shared" si="22" ref="D156:E158">D157</f>
        <v>0</v>
      </c>
      <c r="E156" s="131">
        <f t="shared" si="22"/>
        <v>0</v>
      </c>
      <c r="F156" s="130">
        <f t="shared" si="18"/>
        <v>0</v>
      </c>
      <c r="I156" t="s">
        <v>175</v>
      </c>
    </row>
    <row r="157" spans="1:6" ht="30">
      <c r="A157" s="112" t="s">
        <v>323</v>
      </c>
      <c r="B157" s="55" t="s">
        <v>13</v>
      </c>
      <c r="C157" s="23" t="s">
        <v>375</v>
      </c>
      <c r="D157" s="131">
        <f t="shared" si="22"/>
        <v>0</v>
      </c>
      <c r="E157" s="131">
        <f t="shared" si="22"/>
        <v>0</v>
      </c>
      <c r="F157" s="130">
        <f t="shared" si="18"/>
        <v>0</v>
      </c>
    </row>
    <row r="158" spans="1:6" ht="20.25">
      <c r="A158" s="112" t="s">
        <v>107</v>
      </c>
      <c r="B158" s="55" t="s">
        <v>13</v>
      </c>
      <c r="C158" s="23" t="s">
        <v>376</v>
      </c>
      <c r="D158" s="131">
        <f t="shared" si="22"/>
        <v>0</v>
      </c>
      <c r="E158" s="131">
        <f t="shared" si="22"/>
        <v>0</v>
      </c>
      <c r="F158" s="130">
        <f t="shared" si="18"/>
        <v>0</v>
      </c>
    </row>
    <row r="159" spans="1:6" ht="20.25">
      <c r="A159" s="112" t="s">
        <v>100</v>
      </c>
      <c r="B159" s="55" t="s">
        <v>13</v>
      </c>
      <c r="C159" s="23" t="s">
        <v>377</v>
      </c>
      <c r="D159" s="131">
        <f>D160</f>
        <v>0</v>
      </c>
      <c r="E159" s="131">
        <f>E160</f>
        <v>0</v>
      </c>
      <c r="F159" s="130">
        <f t="shared" si="18"/>
        <v>0</v>
      </c>
    </row>
    <row r="160" spans="1:6" ht="20.25">
      <c r="A160" s="112" t="s">
        <v>102</v>
      </c>
      <c r="B160" s="55" t="s">
        <v>13</v>
      </c>
      <c r="C160" s="23" t="s">
        <v>378</v>
      </c>
      <c r="D160" s="131">
        <v>0</v>
      </c>
      <c r="E160" s="131">
        <v>0</v>
      </c>
      <c r="F160" s="130">
        <f aca="true" t="shared" si="23" ref="F160:F165">D160-E160</f>
        <v>0</v>
      </c>
    </row>
    <row r="161" spans="1:6" ht="30">
      <c r="A161" s="112" t="s">
        <v>196</v>
      </c>
      <c r="B161" s="55" t="s">
        <v>13</v>
      </c>
      <c r="C161" s="23" t="s">
        <v>197</v>
      </c>
      <c r="D161" s="131">
        <f>D162</f>
        <v>1009000</v>
      </c>
      <c r="E161" s="131">
        <f>E162</f>
        <v>145526.93</v>
      </c>
      <c r="F161" s="130">
        <f t="shared" si="23"/>
        <v>863473.0700000001</v>
      </c>
    </row>
    <row r="162" spans="1:6" ht="30">
      <c r="A162" s="112" t="s">
        <v>323</v>
      </c>
      <c r="B162" s="55" t="s">
        <v>13</v>
      </c>
      <c r="C162" s="23" t="s">
        <v>379</v>
      </c>
      <c r="D162" s="131">
        <f>D163+D167</f>
        <v>1009000</v>
      </c>
      <c r="E162" s="131">
        <f>E163+E167</f>
        <v>145526.93</v>
      </c>
      <c r="F162" s="130">
        <f t="shared" si="23"/>
        <v>863473.0700000001</v>
      </c>
    </row>
    <row r="163" spans="1:6" ht="20.25">
      <c r="A163" s="112" t="s">
        <v>107</v>
      </c>
      <c r="B163" s="55" t="s">
        <v>13</v>
      </c>
      <c r="C163" s="23" t="s">
        <v>380</v>
      </c>
      <c r="D163" s="131">
        <f>D164+D165</f>
        <v>509000</v>
      </c>
      <c r="E163" s="131">
        <f>E164</f>
        <v>145526.93</v>
      </c>
      <c r="F163" s="130">
        <f t="shared" si="23"/>
        <v>363473.07</v>
      </c>
    </row>
    <row r="164" spans="1:6" ht="20.25">
      <c r="A164" s="112" t="s">
        <v>100</v>
      </c>
      <c r="B164" s="55" t="s">
        <v>13</v>
      </c>
      <c r="C164" s="23" t="s">
        <v>381</v>
      </c>
      <c r="D164" s="131">
        <v>150000</v>
      </c>
      <c r="E164" s="131">
        <f>E165+E166</f>
        <v>145526.93</v>
      </c>
      <c r="F164" s="130">
        <f t="shared" si="23"/>
        <v>4473.070000000007</v>
      </c>
    </row>
    <row r="165" spans="1:6" ht="20.25">
      <c r="A165" s="112" t="s">
        <v>102</v>
      </c>
      <c r="B165" s="55" t="s">
        <v>13</v>
      </c>
      <c r="C165" s="23" t="s">
        <v>382</v>
      </c>
      <c r="D165" s="131">
        <v>359000</v>
      </c>
      <c r="E165" s="131">
        <v>64996.93</v>
      </c>
      <c r="F165" s="130">
        <f t="shared" si="23"/>
        <v>294003.07</v>
      </c>
    </row>
    <row r="166" spans="1:6" ht="20.25">
      <c r="A166" s="112" t="s">
        <v>103</v>
      </c>
      <c r="B166" s="55" t="s">
        <v>13</v>
      </c>
      <c r="C166" s="23" t="s">
        <v>383</v>
      </c>
      <c r="D166" s="131">
        <v>150000</v>
      </c>
      <c r="E166" s="131">
        <v>80530</v>
      </c>
      <c r="F166" s="130">
        <f t="shared" si="18"/>
        <v>69470</v>
      </c>
    </row>
    <row r="167" spans="1:6" ht="20.25">
      <c r="A167" s="112" t="s">
        <v>105</v>
      </c>
      <c r="B167" s="55" t="s">
        <v>13</v>
      </c>
      <c r="C167" s="23" t="s">
        <v>479</v>
      </c>
      <c r="D167" s="131">
        <f>D168</f>
        <v>500000</v>
      </c>
      <c r="E167" s="131">
        <f>E168</f>
        <v>0</v>
      </c>
      <c r="F167" s="130">
        <f>D167-E167</f>
        <v>500000</v>
      </c>
    </row>
    <row r="168" spans="1:6" ht="20.25">
      <c r="A168" s="112" t="s">
        <v>106</v>
      </c>
      <c r="B168" s="55" t="s">
        <v>13</v>
      </c>
      <c r="C168" s="23" t="s">
        <v>477</v>
      </c>
      <c r="D168" s="131">
        <v>500000</v>
      </c>
      <c r="E168" s="131">
        <v>0</v>
      </c>
      <c r="F168" s="130">
        <f>D168-E168</f>
        <v>500000</v>
      </c>
    </row>
    <row r="169" spans="1:6" ht="20.25">
      <c r="A169" s="112" t="s">
        <v>195</v>
      </c>
      <c r="B169" s="55" t="s">
        <v>13</v>
      </c>
      <c r="C169" s="23" t="s">
        <v>162</v>
      </c>
      <c r="D169" s="131">
        <f>D170</f>
        <v>1735200</v>
      </c>
      <c r="E169" s="131">
        <f>E170</f>
        <v>923400.29</v>
      </c>
      <c r="F169" s="130">
        <f t="shared" si="18"/>
        <v>811799.71</v>
      </c>
    </row>
    <row r="170" spans="1:6" ht="20.25">
      <c r="A170" s="112" t="s">
        <v>117</v>
      </c>
      <c r="B170" s="55" t="s">
        <v>13</v>
      </c>
      <c r="C170" s="23" t="s">
        <v>163</v>
      </c>
      <c r="D170" s="131">
        <f>D171</f>
        <v>1735200</v>
      </c>
      <c r="E170" s="131">
        <f>E171</f>
        <v>923400.29</v>
      </c>
      <c r="F170" s="130">
        <f t="shared" si="18"/>
        <v>811799.71</v>
      </c>
    </row>
    <row r="171" spans="1:6" ht="20.25">
      <c r="A171" s="112"/>
      <c r="B171" s="55" t="s">
        <v>13</v>
      </c>
      <c r="C171" s="23" t="s">
        <v>384</v>
      </c>
      <c r="D171" s="131">
        <f>D172</f>
        <v>1735200</v>
      </c>
      <c r="E171" s="131">
        <f>E172+E180</f>
        <v>923400.29</v>
      </c>
      <c r="F171" s="130">
        <f t="shared" si="18"/>
        <v>811799.71</v>
      </c>
    </row>
    <row r="172" spans="1:6" ht="66.75" customHeight="1">
      <c r="A172" s="112" t="s">
        <v>385</v>
      </c>
      <c r="B172" s="55" t="s">
        <v>13</v>
      </c>
      <c r="C172" s="23" t="s">
        <v>194</v>
      </c>
      <c r="D172" s="131">
        <f>D173+D178</f>
        <v>1735200</v>
      </c>
      <c r="E172" s="131">
        <f>E174</f>
        <v>736585.09</v>
      </c>
      <c r="F172" s="130">
        <f t="shared" si="18"/>
        <v>998614.91</v>
      </c>
    </row>
    <row r="173" spans="1:6" ht="66.75" customHeight="1">
      <c r="A173" s="112" t="s">
        <v>472</v>
      </c>
      <c r="B173" s="55" t="s">
        <v>13</v>
      </c>
      <c r="C173" s="23" t="s">
        <v>386</v>
      </c>
      <c r="D173" s="131">
        <f>D175</f>
        <v>1330500</v>
      </c>
      <c r="E173" s="131">
        <f>E175</f>
        <v>736585.09</v>
      </c>
      <c r="F173" s="130">
        <f>D173-E173</f>
        <v>593914.91</v>
      </c>
    </row>
    <row r="174" spans="1:6" ht="63" customHeight="1">
      <c r="A174" s="119" t="s">
        <v>473</v>
      </c>
      <c r="B174" s="55" t="s">
        <v>13</v>
      </c>
      <c r="C174" s="23" t="s">
        <v>388</v>
      </c>
      <c r="D174" s="131">
        <f>D175</f>
        <v>1330500</v>
      </c>
      <c r="E174" s="131">
        <f>E175</f>
        <v>736585.09</v>
      </c>
      <c r="F174" s="130">
        <f t="shared" si="18"/>
        <v>593914.91</v>
      </c>
    </row>
    <row r="175" spans="1:6" ht="20.25">
      <c r="A175" s="112" t="s">
        <v>107</v>
      </c>
      <c r="B175" s="55" t="s">
        <v>13</v>
      </c>
      <c r="C175" s="23" t="s">
        <v>389</v>
      </c>
      <c r="D175" s="131">
        <f>D176</f>
        <v>1330500</v>
      </c>
      <c r="E175" s="131">
        <f>E176</f>
        <v>736585.09</v>
      </c>
      <c r="F175" s="130">
        <f>E175</f>
        <v>736585.09</v>
      </c>
    </row>
    <row r="176" spans="1:6" ht="20.25">
      <c r="A176" s="112" t="s">
        <v>222</v>
      </c>
      <c r="B176" s="55" t="s">
        <v>13</v>
      </c>
      <c r="C176" s="23" t="s">
        <v>390</v>
      </c>
      <c r="D176" s="131">
        <v>1330500</v>
      </c>
      <c r="E176" s="131">
        <f>E177</f>
        <v>736585.09</v>
      </c>
      <c r="F176" s="130">
        <f>E176</f>
        <v>736585.09</v>
      </c>
    </row>
    <row r="177" spans="1:6" ht="30">
      <c r="A177" s="112" t="s">
        <v>392</v>
      </c>
      <c r="B177" s="55" t="s">
        <v>13</v>
      </c>
      <c r="C177" s="23" t="s">
        <v>391</v>
      </c>
      <c r="D177" s="131">
        <v>1330500</v>
      </c>
      <c r="E177" s="131">
        <v>736585.09</v>
      </c>
      <c r="F177" s="130">
        <f>D177-E177</f>
        <v>593914.91</v>
      </c>
    </row>
    <row r="178" spans="1:6" ht="99.75" customHeight="1">
      <c r="A178" s="120" t="s">
        <v>474</v>
      </c>
      <c r="B178" s="55" t="s">
        <v>13</v>
      </c>
      <c r="C178" s="23" t="s">
        <v>393</v>
      </c>
      <c r="D178" s="131">
        <f>D180</f>
        <v>404700</v>
      </c>
      <c r="E178" s="131">
        <f>E180</f>
        <v>186815.2</v>
      </c>
      <c r="F178" s="130">
        <f>D178-E178</f>
        <v>217884.8</v>
      </c>
    </row>
    <row r="179" spans="1:6" ht="75">
      <c r="A179" s="112" t="s">
        <v>387</v>
      </c>
      <c r="B179" s="55" t="s">
        <v>13</v>
      </c>
      <c r="C179" s="23" t="s">
        <v>394</v>
      </c>
      <c r="D179" s="131">
        <f>D180</f>
        <v>404700</v>
      </c>
      <c r="E179" s="131">
        <f>E180</f>
        <v>186815.2</v>
      </c>
      <c r="F179" s="130">
        <f>D179-E179</f>
        <v>217884.8</v>
      </c>
    </row>
    <row r="180" spans="1:6" ht="20.25">
      <c r="A180" s="112" t="s">
        <v>107</v>
      </c>
      <c r="B180" s="55" t="s">
        <v>13</v>
      </c>
      <c r="C180" s="23" t="s">
        <v>395</v>
      </c>
      <c r="D180" s="131">
        <f>D181</f>
        <v>404700</v>
      </c>
      <c r="E180" s="131">
        <f>E181</f>
        <v>186815.2</v>
      </c>
      <c r="F180" s="130">
        <f>E180</f>
        <v>186815.2</v>
      </c>
    </row>
    <row r="181" spans="1:6" ht="20.25">
      <c r="A181" s="112" t="s">
        <v>222</v>
      </c>
      <c r="B181" s="55" t="s">
        <v>13</v>
      </c>
      <c r="C181" s="23" t="s">
        <v>396</v>
      </c>
      <c r="D181" s="131">
        <v>404700</v>
      </c>
      <c r="E181" s="131">
        <f>E182</f>
        <v>186815.2</v>
      </c>
      <c r="F181" s="130">
        <f>E181</f>
        <v>186815.2</v>
      </c>
    </row>
    <row r="182" spans="1:20" ht="30">
      <c r="A182" s="112" t="s">
        <v>392</v>
      </c>
      <c r="B182" s="55" t="s">
        <v>13</v>
      </c>
      <c r="C182" s="23" t="s">
        <v>446</v>
      </c>
      <c r="D182" s="131">
        <v>404700</v>
      </c>
      <c r="E182" s="131">
        <v>186815.2</v>
      </c>
      <c r="F182" s="130">
        <f aca="true" t="shared" si="24" ref="F182:F191">D182-E182</f>
        <v>217884.8</v>
      </c>
      <c r="G182" s="13"/>
      <c r="H182" s="17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6" ht="20.25">
      <c r="A183" s="111" t="s">
        <v>192</v>
      </c>
      <c r="B183" s="55" t="s">
        <v>13</v>
      </c>
      <c r="C183" s="23" t="s">
        <v>164</v>
      </c>
      <c r="D183" s="131">
        <f aca="true" t="shared" si="25" ref="D183:E185">D184</f>
        <v>130000</v>
      </c>
      <c r="E183" s="131">
        <f t="shared" si="25"/>
        <v>33830</v>
      </c>
      <c r="F183" s="130">
        <f t="shared" si="24"/>
        <v>96170</v>
      </c>
    </row>
    <row r="184" spans="1:6" ht="21" thickBot="1">
      <c r="A184" s="111" t="s">
        <v>189</v>
      </c>
      <c r="B184" s="55" t="s">
        <v>13</v>
      </c>
      <c r="C184" s="23" t="s">
        <v>191</v>
      </c>
      <c r="D184" s="131">
        <f t="shared" si="25"/>
        <v>130000</v>
      </c>
      <c r="E184" s="131">
        <f t="shared" si="25"/>
        <v>33830</v>
      </c>
      <c r="F184" s="130">
        <f t="shared" si="24"/>
        <v>96170</v>
      </c>
    </row>
    <row r="185" spans="1:6" ht="32.25" thickBot="1">
      <c r="A185" s="127" t="s">
        <v>233</v>
      </c>
      <c r="B185" s="55" t="s">
        <v>13</v>
      </c>
      <c r="C185" s="23" t="s">
        <v>190</v>
      </c>
      <c r="D185" s="131">
        <f t="shared" si="25"/>
        <v>130000</v>
      </c>
      <c r="E185" s="131">
        <f t="shared" si="25"/>
        <v>33830</v>
      </c>
      <c r="F185" s="130">
        <f t="shared" si="24"/>
        <v>96170</v>
      </c>
    </row>
    <row r="186" spans="1:6" ht="72.75" customHeight="1" thickBot="1">
      <c r="A186" s="128" t="s">
        <v>403</v>
      </c>
      <c r="B186" s="55" t="s">
        <v>13</v>
      </c>
      <c r="C186" s="23" t="s">
        <v>188</v>
      </c>
      <c r="D186" s="131">
        <f>D187</f>
        <v>130000</v>
      </c>
      <c r="E186" s="131">
        <f>E187</f>
        <v>33830</v>
      </c>
      <c r="F186" s="130">
        <f>D186-E186</f>
        <v>96170</v>
      </c>
    </row>
    <row r="187" spans="1:6" ht="44.25" customHeight="1" thickBot="1">
      <c r="A187" s="124" t="s">
        <v>323</v>
      </c>
      <c r="B187" s="55" t="s">
        <v>13</v>
      </c>
      <c r="C187" s="23" t="s">
        <v>397</v>
      </c>
      <c r="D187" s="131">
        <f>D188+D191</f>
        <v>130000</v>
      </c>
      <c r="E187" s="131">
        <f>E188+E191</f>
        <v>33830</v>
      </c>
      <c r="F187" s="130">
        <f>D187-E187</f>
        <v>96170</v>
      </c>
    </row>
    <row r="188" spans="1:6" ht="44.25" customHeight="1">
      <c r="A188" s="155" t="s">
        <v>107</v>
      </c>
      <c r="B188" s="55" t="s">
        <v>13</v>
      </c>
      <c r="C188" s="23" t="s">
        <v>398</v>
      </c>
      <c r="D188" s="131">
        <f>D189</f>
        <v>25000</v>
      </c>
      <c r="E188" s="131">
        <f>E189</f>
        <v>16000</v>
      </c>
      <c r="F188" s="130">
        <f>D188-E188</f>
        <v>9000</v>
      </c>
    </row>
    <row r="189" spans="1:6" ht="44.25" customHeight="1">
      <c r="A189" s="156" t="s">
        <v>100</v>
      </c>
      <c r="B189" s="55" t="s">
        <v>13</v>
      </c>
      <c r="C189" s="23" t="s">
        <v>399</v>
      </c>
      <c r="D189" s="131">
        <f>D190</f>
        <v>25000</v>
      </c>
      <c r="E189" s="131">
        <f>E190</f>
        <v>16000</v>
      </c>
      <c r="F189" s="130">
        <f>D189-E189</f>
        <v>9000</v>
      </c>
    </row>
    <row r="190" spans="1:6" ht="44.25" customHeight="1">
      <c r="A190" s="154" t="s">
        <v>242</v>
      </c>
      <c r="B190" s="55" t="s">
        <v>13</v>
      </c>
      <c r="C190" s="23" t="s">
        <v>400</v>
      </c>
      <c r="D190" s="131">
        <v>25000</v>
      </c>
      <c r="E190" s="131">
        <v>16000</v>
      </c>
      <c r="F190" s="130">
        <f t="shared" si="24"/>
        <v>9000</v>
      </c>
    </row>
    <row r="191" spans="1:6" ht="20.25">
      <c r="A191" s="111" t="s">
        <v>105</v>
      </c>
      <c r="B191" s="55" t="s">
        <v>13</v>
      </c>
      <c r="C191" s="23" t="s">
        <v>401</v>
      </c>
      <c r="D191" s="131">
        <f>D192</f>
        <v>105000</v>
      </c>
      <c r="E191" s="131">
        <f>E192</f>
        <v>17830</v>
      </c>
      <c r="F191" s="130">
        <f t="shared" si="24"/>
        <v>87170</v>
      </c>
    </row>
    <row r="192" spans="1:6" ht="21" thickBot="1">
      <c r="A192" s="114" t="s">
        <v>106</v>
      </c>
      <c r="B192" s="87" t="s">
        <v>13</v>
      </c>
      <c r="C192" s="23" t="s">
        <v>402</v>
      </c>
      <c r="D192" s="131">
        <v>105000</v>
      </c>
      <c r="E192" s="163">
        <v>17830</v>
      </c>
      <c r="F192" s="164"/>
    </row>
    <row r="193" spans="1:10" ht="33" thickBot="1">
      <c r="A193" s="114" t="s">
        <v>229</v>
      </c>
      <c r="B193" s="125">
        <v>450</v>
      </c>
      <c r="C193" s="126" t="s">
        <v>172</v>
      </c>
      <c r="D193" s="133">
        <v>-154400</v>
      </c>
      <c r="E193" s="165">
        <v>177244.1</v>
      </c>
      <c r="F193" s="134" t="s">
        <v>173</v>
      </c>
      <c r="J193" t="s">
        <v>175</v>
      </c>
    </row>
    <row r="194" spans="1:6" ht="12.75">
      <c r="A194" s="16"/>
      <c r="B194" s="12"/>
      <c r="C194" s="12"/>
      <c r="D194" s="12"/>
      <c r="E194" s="12"/>
      <c r="F194" s="12"/>
    </row>
    <row r="195" spans="1:6" ht="12.75">
      <c r="A195" s="16"/>
      <c r="B195" s="12"/>
      <c r="C195" s="12"/>
      <c r="D195" s="12"/>
      <c r="E195" s="12"/>
      <c r="F195" s="12"/>
    </row>
    <row r="196" spans="1:6" ht="12.75">
      <c r="A196" s="16"/>
      <c r="B196" s="12"/>
      <c r="C196" s="12"/>
      <c r="D196" s="12"/>
      <c r="E196" s="12"/>
      <c r="F196" s="12"/>
    </row>
    <row r="197" spans="1:6" ht="12.75">
      <c r="A197" s="16"/>
      <c r="B197" s="12"/>
      <c r="C197" s="12"/>
      <c r="D197" s="12"/>
      <c r="E197" s="12"/>
      <c r="F197" s="12" t="s">
        <v>175</v>
      </c>
    </row>
    <row r="198" spans="1:6" ht="12.75">
      <c r="A198" s="16"/>
      <c r="B198" s="12"/>
      <c r="C198" s="12"/>
      <c r="D198" s="12"/>
      <c r="E198" s="12"/>
      <c r="F198" s="12"/>
    </row>
    <row r="199" spans="1:6" ht="12.75">
      <c r="A199" s="16"/>
      <c r="B199" s="12"/>
      <c r="C199" s="12"/>
      <c r="D199" s="12"/>
      <c r="E199" s="12"/>
      <c r="F199" s="12"/>
    </row>
    <row r="200" spans="1:6" ht="12.75">
      <c r="A200" s="16"/>
      <c r="B200" s="12"/>
      <c r="C200" s="12"/>
      <c r="D200" s="12"/>
      <c r="E200" s="12" t="s">
        <v>175</v>
      </c>
      <c r="F200" s="12"/>
    </row>
    <row r="201" spans="1:6" ht="12.75">
      <c r="A201" s="16"/>
      <c r="B201" s="12"/>
      <c r="C201" s="12"/>
      <c r="D201" s="12"/>
      <c r="E201" s="12"/>
      <c r="F201" s="12"/>
    </row>
    <row r="202" spans="1:6" ht="12.75">
      <c r="A202" s="16"/>
      <c r="B202" s="12"/>
      <c r="C202" s="12"/>
      <c r="D202" s="12"/>
      <c r="E202" s="12"/>
      <c r="F202" s="12"/>
    </row>
    <row r="203" spans="1:6" ht="12.75">
      <c r="A203" s="16"/>
      <c r="B203" s="12"/>
      <c r="C203" s="12"/>
      <c r="D203" s="12"/>
      <c r="E203" s="12"/>
      <c r="F203" s="12"/>
    </row>
    <row r="204" spans="1:6" ht="12.75">
      <c r="A204" s="16"/>
      <c r="B204" s="12"/>
      <c r="C204" s="12"/>
      <c r="D204" s="12"/>
      <c r="E204" s="12"/>
      <c r="F204" s="12"/>
    </row>
    <row r="205" spans="1:6" ht="12.75">
      <c r="A205" s="16"/>
      <c r="B205" s="12"/>
      <c r="C205" s="12"/>
      <c r="D205" s="12"/>
      <c r="E205" s="12"/>
      <c r="F205" s="12"/>
    </row>
    <row r="206" spans="1:6" ht="12.75">
      <c r="A206" s="16"/>
      <c r="B206" s="12"/>
      <c r="C206" s="12"/>
      <c r="D206" s="12"/>
      <c r="E206" s="12"/>
      <c r="F206" s="12"/>
    </row>
    <row r="207" spans="1:6" ht="12.75">
      <c r="A207" s="16"/>
      <c r="B207" s="12"/>
      <c r="C207" s="12"/>
      <c r="D207" s="12"/>
      <c r="E207" s="12"/>
      <c r="F207" s="12"/>
    </row>
    <row r="208" spans="1:6" ht="12.75">
      <c r="A208" s="16"/>
      <c r="B208" s="12"/>
      <c r="C208" s="12"/>
      <c r="D208" s="12"/>
      <c r="E208" s="12"/>
      <c r="F208" s="12"/>
    </row>
    <row r="209" spans="1:6" ht="12.75">
      <c r="A209" s="16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ht="12.75">
      <c r="C213" s="12"/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2012-06-13T06:03:50Z</cp:lastPrinted>
  <dcterms:created xsi:type="dcterms:W3CDTF">1999-06-18T11:49:53Z</dcterms:created>
  <dcterms:modified xsi:type="dcterms:W3CDTF">2015-02-24T11:59:25Z</dcterms:modified>
  <cp:category/>
  <cp:version/>
  <cp:contentType/>
  <cp:contentStatus/>
</cp:coreProperties>
</file>